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\\NAS1C5558\Biuro Rady\Moje dokumenty\sesje\sesja 13\uchwały\"/>
    </mc:Choice>
  </mc:AlternateContent>
  <xr:revisionPtr revIDLastSave="0" documentId="13_ncr:1_{134F63F1-8AFC-45B7-98A9-A3C48FD1395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załącznik_nr_1_2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0" i="1" l="1"/>
  <c r="E111" i="1"/>
  <c r="E110" i="1" s="1"/>
  <c r="E74" i="1"/>
  <c r="F110" i="1" l="1"/>
  <c r="E100" i="1" l="1"/>
  <c r="E94" i="1"/>
  <c r="E85" i="1"/>
  <c r="E134" i="1"/>
  <c r="F189" i="1" l="1"/>
  <c r="E158" i="1" l="1"/>
  <c r="F174" i="1"/>
  <c r="F173" i="1" s="1"/>
  <c r="E167" i="1"/>
  <c r="E166" i="1" s="1"/>
  <c r="F162" i="1"/>
  <c r="E197" i="1" l="1"/>
  <c r="F197" i="1"/>
  <c r="E18" i="1"/>
  <c r="E105" i="1" l="1"/>
  <c r="F93" i="1"/>
  <c r="F73" i="1" l="1"/>
  <c r="F133" i="1" s="1"/>
  <c r="E97" i="1"/>
  <c r="E81" i="1"/>
  <c r="E80" i="1" s="1"/>
  <c r="F42" i="1"/>
  <c r="F34" i="1" s="1"/>
  <c r="F50" i="1" s="1"/>
  <c r="E35" i="1"/>
  <c r="E34" i="1" s="1"/>
  <c r="E22" i="1"/>
  <c r="E21" i="1" s="1"/>
  <c r="E14" i="1"/>
  <c r="E73" i="1" l="1"/>
  <c r="E8" i="1"/>
  <c r="E67" i="1"/>
  <c r="E128" i="1" l="1"/>
  <c r="E103" i="1"/>
  <c r="E46" i="1"/>
  <c r="E45" i="1" s="1"/>
  <c r="E26" i="1"/>
  <c r="E25" i="1" s="1"/>
  <c r="E133" i="1" l="1"/>
  <c r="F135" i="1" s="1"/>
  <c r="E50" i="1"/>
  <c r="F51" i="1" s="1"/>
</calcChain>
</file>

<file path=xl/sharedStrings.xml><?xml version="1.0" encoding="utf-8"?>
<sst xmlns="http://schemas.openxmlformats.org/spreadsheetml/2006/main" count="206" uniqueCount="103">
  <si>
    <t>§</t>
  </si>
  <si>
    <t xml:space="preserve">                                                                                                                         Załącznik Nr  1  do Uchwały</t>
  </si>
  <si>
    <t xml:space="preserve">                                                                                                                         Rady  Powiatu  Świdwińskiego </t>
  </si>
  <si>
    <t xml:space="preserve">                                                                                                                         Nr 125/ 270 /18 z 05 czerwca 2018 r. </t>
  </si>
  <si>
    <t>DOCHODY</t>
  </si>
  <si>
    <t xml:space="preserve">Dział </t>
  </si>
  <si>
    <t xml:space="preserve">Rozdział </t>
  </si>
  <si>
    <t xml:space="preserve">Nazwa </t>
  </si>
  <si>
    <t xml:space="preserve">Zwiększenie </t>
  </si>
  <si>
    <t xml:space="preserve">Zmniejszenie </t>
  </si>
  <si>
    <t>0 830</t>
  </si>
  <si>
    <t xml:space="preserve">Razem dochody </t>
  </si>
  <si>
    <t xml:space="preserve">                                                                                                                         Załącznik Nr  2  do Uchwały</t>
  </si>
  <si>
    <t xml:space="preserve">                                                                                                                   </t>
  </si>
  <si>
    <t xml:space="preserve">WYDATKI </t>
  </si>
  <si>
    <t xml:space="preserve">Razem wydatki </t>
  </si>
  <si>
    <t xml:space="preserve">POMOC SPOŁECZNA </t>
  </si>
  <si>
    <t xml:space="preserve">Dom Pomocy Społecznej w Modrzewcu </t>
  </si>
  <si>
    <t>0 750</t>
  </si>
  <si>
    <t>Domy pomocy społecznej</t>
  </si>
  <si>
    <t xml:space="preserve">Wpływy z wynajmu i dzierżawy składników majątkowych jst oraz innych umów </t>
  </si>
  <si>
    <t>Wpływy z usług</t>
  </si>
  <si>
    <t xml:space="preserve">RODZINA </t>
  </si>
  <si>
    <t xml:space="preserve">Działalność placówek opiekuńczo-wychowawczych </t>
  </si>
  <si>
    <t xml:space="preserve">Centrum Placówek Opiekuńczo-wychowawczych w Świdwinie </t>
  </si>
  <si>
    <t>0 960</t>
  </si>
  <si>
    <t>Wpływy z różnych dochodów</t>
  </si>
  <si>
    <t>0 970</t>
  </si>
  <si>
    <t xml:space="preserve">Zakup materiałów i wyposażenia </t>
  </si>
  <si>
    <t xml:space="preserve">Zakup środków żywności </t>
  </si>
  <si>
    <t xml:space="preserve">Centrum Placówek Opiekuńczo-Wychowawczych w Świdwinie </t>
  </si>
  <si>
    <t xml:space="preserve">Zakup usług pozostałych </t>
  </si>
  <si>
    <t xml:space="preserve">Zakup usług zdrowotnych </t>
  </si>
  <si>
    <t>EDUKACYJNA OPIEKA WYCHOWAWCZA</t>
  </si>
  <si>
    <t xml:space="preserve">Domy wczasów dziecięcych </t>
  </si>
  <si>
    <t xml:space="preserve">Zespół Placówek Oświatowych w Połczynie-Zdroju </t>
  </si>
  <si>
    <t xml:space="preserve">Wpływy z usług </t>
  </si>
  <si>
    <t xml:space="preserve">Wpływy z różnych dochodów </t>
  </si>
  <si>
    <t xml:space="preserve">Zakup energii </t>
  </si>
  <si>
    <t>TRANSPORT I ŁĄCZNOŚĆ</t>
  </si>
  <si>
    <t xml:space="preserve">Drogi publiczne powiatowe </t>
  </si>
  <si>
    <t xml:space="preserve">Podróże służbowe krajowe </t>
  </si>
  <si>
    <t xml:space="preserve">Podatek od nieruchomości </t>
  </si>
  <si>
    <t>0 840</t>
  </si>
  <si>
    <t xml:space="preserve">Wpływy ze sprzedaży wyrobów </t>
  </si>
  <si>
    <t xml:space="preserve">DOCHODY OD OSÓB PRAWNYCH, OD OSÓB FIZYCZNYCH I OD </t>
  </si>
  <si>
    <t xml:space="preserve">ORAZ WYDATKI ZWIĄZANE Z ICH POBOREM </t>
  </si>
  <si>
    <t xml:space="preserve">Powiatowy Zarząd Dróg w Świdwinie </t>
  </si>
  <si>
    <t>0 490</t>
  </si>
  <si>
    <t xml:space="preserve">Wpływy z innych opłat stanowiących dochody jst na podstawie ustaw </t>
  </si>
  <si>
    <t xml:space="preserve">OŚWIATA I WYCHOWANIE </t>
  </si>
  <si>
    <t xml:space="preserve">Technika </t>
  </si>
  <si>
    <t xml:space="preserve">Zespół Szkół Rolniczych CKZ w Świdwinie </t>
  </si>
  <si>
    <t xml:space="preserve">Wynagrodzenia osobowe pracowników </t>
  </si>
  <si>
    <t xml:space="preserve">Wydatki inwestycyjne jednostek  budżetowych </t>
  </si>
  <si>
    <t xml:space="preserve">Branżowe szkoły I i II stopnia </t>
  </si>
  <si>
    <t xml:space="preserve">Kwalifikacyjne kursy zawodowe </t>
  </si>
  <si>
    <t xml:space="preserve">Zespół Szkół w Świdwinie </t>
  </si>
  <si>
    <t xml:space="preserve">Licea  ogólnokształcące </t>
  </si>
  <si>
    <t xml:space="preserve">Wydatki na zakupy inwestycyjne jednostek budżetowych </t>
  </si>
  <si>
    <t xml:space="preserve">RÓŻNE ROZLICZENIA </t>
  </si>
  <si>
    <t>Część oświatowa subwencji ogólnej dla jednostek samorządu terytorialnego</t>
  </si>
  <si>
    <t xml:space="preserve">Subwencje  ogólne z budżetu państwa </t>
  </si>
  <si>
    <t>PRZENIESIENIE PLANOWANYCH WYDATKÓW</t>
  </si>
  <si>
    <t xml:space="preserve">                                                                                                                         Załącznik Nr  3  do Uchwały</t>
  </si>
  <si>
    <t xml:space="preserve">OCHRONA ZDROWIA </t>
  </si>
  <si>
    <t xml:space="preserve">Zakłady Opiekuńczo-wychowawcze </t>
  </si>
  <si>
    <t xml:space="preserve">Powiatowe Centrum Pomocy Rodzinie </t>
  </si>
  <si>
    <t xml:space="preserve">Zakup usług przez jst od innych jst </t>
  </si>
  <si>
    <t xml:space="preserve">Powiatowe centra pomocy rodzinie </t>
  </si>
  <si>
    <t xml:space="preserve">Powiatowe Centrum Pomocy Rodzinie w Świdwinie </t>
  </si>
  <si>
    <t xml:space="preserve">Wynagrodzenie bezosobowe </t>
  </si>
  <si>
    <t>Zakup energii</t>
  </si>
  <si>
    <t xml:space="preserve">Internaty i bursy szkolne </t>
  </si>
  <si>
    <t xml:space="preserve">Wydatki osobowe niezaliczone do wynagrodzeń </t>
  </si>
  <si>
    <t xml:space="preserve">Składki na ubezpieczenia społeczne </t>
  </si>
  <si>
    <t>Wpłaty na PFRON</t>
  </si>
  <si>
    <t xml:space="preserve">Wynagrodzenia bezosobowe </t>
  </si>
  <si>
    <t xml:space="preserve">Zakup usług remontowych </t>
  </si>
  <si>
    <t xml:space="preserve">Opłaty z tytułu zakupu usług telekomunikacyjnych </t>
  </si>
  <si>
    <t xml:space="preserve">Podatek od towarów i usług  (VAT) </t>
  </si>
  <si>
    <t>Technika</t>
  </si>
  <si>
    <t xml:space="preserve">Szkolne schroniska młodzieżowe </t>
  </si>
  <si>
    <t xml:space="preserve">Różne opłaty i składki </t>
  </si>
  <si>
    <t xml:space="preserve">w tym: majątkowe </t>
  </si>
  <si>
    <t xml:space="preserve">Zespół  Szkół w Świdwinie </t>
  </si>
  <si>
    <t xml:space="preserve">Pozostała działalność </t>
  </si>
  <si>
    <t>Starostwo  Powiatowe w  Świdwinie</t>
  </si>
  <si>
    <t xml:space="preserve">Starostwo  Powiatowe w Świdwinie </t>
  </si>
  <si>
    <t xml:space="preserve">Składki na Fundusz Pracy </t>
  </si>
  <si>
    <t>Razem przeniesienie planowanych wydatków między działami klasyfikacji budż.</t>
  </si>
  <si>
    <t xml:space="preserve">Wpływy z innych lokalnych opłat pobieranych  przez jst na podst. odrębnych ustaw </t>
  </si>
  <si>
    <t xml:space="preserve">Zespól Szkół Rolniczych CKZ w Świdwinie </t>
  </si>
  <si>
    <t xml:space="preserve">Wpływy z otrzymanych spadków, zapisów i darowizn w postaci pieniężnej </t>
  </si>
  <si>
    <t xml:space="preserve">Szkoły podstawowe specjalne </t>
  </si>
  <si>
    <t xml:space="preserve">Młodzieżowe  ośrodki wychowawcze </t>
  </si>
  <si>
    <t xml:space="preserve">Młodzieżowy Ośrodek Wychowawczy w Rzepczynie </t>
  </si>
  <si>
    <t xml:space="preserve">Zespół Placówek Specjalnych  w Sławoborzu </t>
  </si>
  <si>
    <t xml:space="preserve">Specjalne ośrodki szkolno-wychowawcze </t>
  </si>
  <si>
    <t xml:space="preserve">Zespół Placówek specjalnych w Sławoborzu </t>
  </si>
  <si>
    <t xml:space="preserve">Dotacja podmiotowa z budżetu dla niepublicznej jednostki systemu oświaty </t>
  </si>
  <si>
    <t>INNYCH JEDNOSTEK  NIEPOSIADAJCYCH OSOBOWOŚCI PRAWNEJ</t>
  </si>
  <si>
    <t xml:space="preserve">                                                                                                                        Nr  XIII/65/19 z dnia  05.12.2019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</si>
</sst>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32">
    <xf numFmtId="0" fontId="0" fillId="0" borderId="0" xfId="0"/>
    <xf numFmtId="0" fontId="0" fillId="0" borderId="0" xfId="0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3" fontId="4" fillId="0" borderId="0" xfId="0" applyNumberFormat="1" applyFont="1" applyBorder="1" applyAlignment="1">
      <alignment horizontal="right"/>
    </xf>
    <xf numFmtId="0" fontId="4" fillId="0" borderId="0" xfId="0" applyFont="1"/>
    <xf numFmtId="0" fontId="1" fillId="0" borderId="0" xfId="0" applyFont="1"/>
    <xf numFmtId="0" fontId="5" fillId="0" borderId="0" xfId="0" applyFont="1"/>
    <xf numFmtId="0" fontId="0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" fillId="0" borderId="0" xfId="0" applyFont="1"/>
    <xf numFmtId="3" fontId="2" fillId="0" borderId="7" xfId="0" applyNumberFormat="1" applyFont="1" applyBorder="1"/>
    <xf numFmtId="3" fontId="6" fillId="0" borderId="7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3" fontId="1" fillId="0" borderId="7" xfId="0" applyNumberFormat="1" applyFont="1" applyBorder="1"/>
    <xf numFmtId="0" fontId="1" fillId="0" borderId="9" xfId="0" applyFont="1" applyBorder="1"/>
    <xf numFmtId="0" fontId="1" fillId="0" borderId="0" xfId="0" applyFont="1" applyBorder="1"/>
    <xf numFmtId="0" fontId="2" fillId="0" borderId="7" xfId="0" applyFont="1" applyBorder="1"/>
    <xf numFmtId="0" fontId="2" fillId="0" borderId="9" xfId="0" applyFont="1" applyBorder="1"/>
    <xf numFmtId="0" fontId="6" fillId="0" borderId="7" xfId="0" applyFont="1" applyBorder="1"/>
    <xf numFmtId="0" fontId="2" fillId="0" borderId="0" xfId="0" applyFont="1" applyBorder="1"/>
    <xf numFmtId="3" fontId="1" fillId="0" borderId="0" xfId="0" applyNumberFormat="1" applyFont="1"/>
    <xf numFmtId="0" fontId="5" fillId="0" borderId="7" xfId="0" applyFont="1" applyBorder="1"/>
    <xf numFmtId="3" fontId="5" fillId="0" borderId="7" xfId="0" applyNumberFormat="1" applyFont="1" applyBorder="1"/>
    <xf numFmtId="0" fontId="5" fillId="0" borderId="0" xfId="0" applyFont="1" applyBorder="1"/>
    <xf numFmtId="0" fontId="4" fillId="0" borderId="0" xfId="0" applyFont="1" applyBorder="1"/>
    <xf numFmtId="0" fontId="4" fillId="0" borderId="6" xfId="0" applyFont="1" applyBorder="1"/>
    <xf numFmtId="0" fontId="5" fillId="0" borderId="9" xfId="0" applyFont="1" applyBorder="1"/>
    <xf numFmtId="0" fontId="4" fillId="0" borderId="9" xfId="0" applyFont="1" applyBorder="1"/>
    <xf numFmtId="0" fontId="4" fillId="0" borderId="5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2" xfId="0" applyFont="1" applyBorder="1"/>
    <xf numFmtId="0" fontId="5" fillId="0" borderId="13" xfId="0" applyFont="1" applyBorder="1" applyAlignment="1">
      <alignment horizontal="right"/>
    </xf>
    <xf numFmtId="0" fontId="1" fillId="0" borderId="13" xfId="0" applyFont="1" applyBorder="1"/>
    <xf numFmtId="0" fontId="5" fillId="0" borderId="13" xfId="0" applyFont="1" applyBorder="1"/>
    <xf numFmtId="0" fontId="5" fillId="0" borderId="5" xfId="0" applyFont="1" applyBorder="1"/>
    <xf numFmtId="0" fontId="4" fillId="0" borderId="9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11" xfId="0" applyFont="1" applyBorder="1" applyAlignment="1"/>
    <xf numFmtId="0" fontId="5" fillId="0" borderId="9" xfId="0" applyFont="1" applyBorder="1" applyAlignment="1"/>
    <xf numFmtId="0" fontId="5" fillId="0" borderId="5" xfId="0" applyFont="1" applyBorder="1" applyAlignment="1"/>
    <xf numFmtId="0" fontId="5" fillId="0" borderId="6" xfId="0" applyFont="1" applyBorder="1" applyAlignment="1"/>
    <xf numFmtId="0" fontId="5" fillId="0" borderId="11" xfId="0" applyFont="1" applyBorder="1" applyAlignment="1"/>
    <xf numFmtId="0" fontId="2" fillId="0" borderId="9" xfId="0" applyFont="1" applyBorder="1" applyAlignment="1"/>
    <xf numFmtId="0" fontId="2" fillId="0" borderId="0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11" xfId="0" applyFont="1" applyBorder="1" applyAlignment="1"/>
    <xf numFmtId="0" fontId="2" fillId="0" borderId="2" xfId="0" applyFont="1" applyBorder="1" applyAlignment="1"/>
    <xf numFmtId="0" fontId="1" fillId="0" borderId="9" xfId="0" applyFont="1" applyBorder="1" applyAlignment="1"/>
    <xf numFmtId="0" fontId="1" fillId="0" borderId="11" xfId="0" applyFont="1" applyBorder="1" applyAlignment="1"/>
    <xf numFmtId="0" fontId="6" fillId="0" borderId="6" xfId="0" applyFont="1" applyBorder="1" applyAlignment="1"/>
    <xf numFmtId="0" fontId="1" fillId="0" borderId="6" xfId="0" applyFont="1" applyBorder="1" applyAlignment="1"/>
    <xf numFmtId="0" fontId="1" fillId="0" borderId="5" xfId="0" applyFont="1" applyBorder="1" applyAlignment="1"/>
    <xf numFmtId="3" fontId="2" fillId="0" borderId="5" xfId="0" applyNumberFormat="1" applyFont="1" applyBorder="1" applyAlignment="1"/>
    <xf numFmtId="3" fontId="2" fillId="0" borderId="11" xfId="0" applyNumberFormat="1" applyFont="1" applyBorder="1" applyAlignment="1"/>
    <xf numFmtId="3" fontId="6" fillId="0" borderId="5" xfId="0" applyNumberFormat="1" applyFont="1" applyBorder="1" applyAlignment="1"/>
    <xf numFmtId="3" fontId="6" fillId="0" borderId="11" xfId="0" applyNumberFormat="1" applyFont="1" applyBorder="1" applyAlignment="1"/>
    <xf numFmtId="3" fontId="1" fillId="0" borderId="5" xfId="0" applyNumberFormat="1" applyFont="1" applyBorder="1" applyAlignment="1"/>
    <xf numFmtId="3" fontId="1" fillId="0" borderId="11" xfId="0" applyNumberFormat="1" applyFont="1" applyBorder="1" applyAlignment="1"/>
    <xf numFmtId="0" fontId="2" fillId="0" borderId="11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12" xfId="0" applyFont="1" applyBorder="1" applyAlignment="1"/>
    <xf numFmtId="0" fontId="5" fillId="0" borderId="7" xfId="0" applyFont="1" applyBorder="1" applyAlignment="1"/>
    <xf numFmtId="0" fontId="5" fillId="0" borderId="11" xfId="0" applyFont="1" applyBorder="1" applyAlignment="1">
      <alignment horizontal="right"/>
    </xf>
    <xf numFmtId="0" fontId="7" fillId="0" borderId="6" xfId="0" applyFont="1" applyBorder="1" applyAlignment="1"/>
    <xf numFmtId="3" fontId="5" fillId="0" borderId="7" xfId="0" applyNumberFormat="1" applyFont="1" applyBorder="1" applyAlignment="1"/>
    <xf numFmtId="3" fontId="5" fillId="0" borderId="5" xfId="0" applyNumberFormat="1" applyFont="1" applyBorder="1" applyAlignment="1"/>
    <xf numFmtId="3" fontId="5" fillId="0" borderId="11" xfId="0" applyNumberFormat="1" applyFont="1" applyBorder="1" applyAlignment="1"/>
    <xf numFmtId="3" fontId="7" fillId="0" borderId="5" xfId="0" applyNumberFormat="1" applyFont="1" applyBorder="1" applyAlignment="1"/>
    <xf numFmtId="3" fontId="7" fillId="0" borderId="11" xfId="0" applyNumberFormat="1" applyFont="1" applyBorder="1" applyAlignment="1"/>
    <xf numFmtId="3" fontId="4" fillId="0" borderId="5" xfId="0" applyNumberFormat="1" applyFont="1" applyBorder="1" applyAlignment="1"/>
    <xf numFmtId="3" fontId="4" fillId="0" borderId="11" xfId="0" applyNumberFormat="1" applyFont="1" applyBorder="1" applyAlignment="1"/>
    <xf numFmtId="0" fontId="5" fillId="0" borderId="14" xfId="0" applyFont="1" applyBorder="1"/>
    <xf numFmtId="0" fontId="5" fillId="0" borderId="14" xfId="0" applyFont="1" applyBorder="1" applyAlignment="1"/>
    <xf numFmtId="0" fontId="5" fillId="0" borderId="0" xfId="0" applyFont="1" applyBorder="1" applyAlignment="1"/>
    <xf numFmtId="0" fontId="5" fillId="0" borderId="12" xfId="0" applyFont="1" applyBorder="1"/>
    <xf numFmtId="0" fontId="4" fillId="0" borderId="12" xfId="0" applyFont="1" applyBorder="1"/>
    <xf numFmtId="0" fontId="2" fillId="0" borderId="7" xfId="0" applyFont="1" applyBorder="1" applyAlignment="1"/>
    <xf numFmtId="0" fontId="2" fillId="0" borderId="13" xfId="0" applyFont="1" applyBorder="1" applyAlignment="1"/>
    <xf numFmtId="0" fontId="5" fillId="0" borderId="2" xfId="0" applyFont="1" applyBorder="1" applyAlignment="1"/>
    <xf numFmtId="3" fontId="8" fillId="0" borderId="0" xfId="0" applyNumberFormat="1" applyFont="1"/>
    <xf numFmtId="0" fontId="5" fillId="0" borderId="1" xfId="0" applyFont="1" applyBorder="1"/>
    <xf numFmtId="0" fontId="4" fillId="0" borderId="8" xfId="0" applyFont="1" applyBorder="1"/>
    <xf numFmtId="0" fontId="1" fillId="0" borderId="8" xfId="0" applyFont="1" applyBorder="1"/>
    <xf numFmtId="0" fontId="1" fillId="0" borderId="4" xfId="0" applyFont="1" applyBorder="1"/>
    <xf numFmtId="0" fontId="4" fillId="0" borderId="13" xfId="0" applyFont="1" applyBorder="1"/>
    <xf numFmtId="0" fontId="4" fillId="0" borderId="0" xfId="0" applyFont="1" applyBorder="1" applyAlignment="1">
      <alignment horizontal="right"/>
    </xf>
    <xf numFmtId="3" fontId="5" fillId="0" borderId="13" xfId="0" applyNumberFormat="1" applyFont="1" applyBorder="1" applyAlignment="1"/>
    <xf numFmtId="0" fontId="2" fillId="0" borderId="14" xfId="0" applyFont="1" applyBorder="1"/>
    <xf numFmtId="0" fontId="5" fillId="0" borderId="10" xfId="0" applyFont="1" applyBorder="1" applyAlignment="1"/>
    <xf numFmtId="0" fontId="2" fillId="0" borderId="2" xfId="0" applyFont="1" applyBorder="1"/>
    <xf numFmtId="0" fontId="1" fillId="0" borderId="1" xfId="0" applyFont="1" applyBorder="1"/>
    <xf numFmtId="0" fontId="1" fillId="0" borderId="2" xfId="0" applyFont="1" applyBorder="1"/>
    <xf numFmtId="3" fontId="9" fillId="0" borderId="7" xfId="0" applyNumberFormat="1" applyFont="1" applyBorder="1"/>
    <xf numFmtId="0" fontId="1" fillId="0" borderId="0" xfId="0" applyFont="1" applyBorder="1" applyAlignment="1"/>
    <xf numFmtId="0" fontId="2" fillId="0" borderId="10" xfId="0" applyFont="1" applyBorder="1" applyAlignment="1"/>
    <xf numFmtId="0" fontId="1" fillId="0" borderId="12" xfId="0" applyFont="1" applyBorder="1" applyAlignment="1"/>
    <xf numFmtId="0" fontId="2" fillId="0" borderId="12" xfId="0" applyFont="1" applyBorder="1" applyAlignment="1"/>
    <xf numFmtId="0" fontId="1" fillId="0" borderId="7" xfId="0" applyFont="1" applyBorder="1" applyAlignment="1"/>
    <xf numFmtId="0" fontId="2" fillId="0" borderId="13" xfId="0" applyFont="1" applyBorder="1"/>
    <xf numFmtId="0" fontId="1" fillId="0" borderId="10" xfId="0" applyFont="1" applyBorder="1"/>
    <xf numFmtId="0" fontId="5" fillId="0" borderId="1" xfId="0" applyFont="1" applyBorder="1" applyAlignment="1"/>
    <xf numFmtId="0" fontId="5" fillId="0" borderId="8" xfId="0" applyFont="1" applyBorder="1" applyAlignment="1"/>
    <xf numFmtId="0" fontId="4" fillId="0" borderId="4" xfId="0" applyFont="1" applyBorder="1" applyAlignment="1"/>
    <xf numFmtId="0" fontId="10" fillId="0" borderId="13" xfId="0" applyFont="1" applyBorder="1"/>
    <xf numFmtId="0" fontId="4" fillId="0" borderId="9" xfId="0" applyFont="1" applyBorder="1" applyAlignment="1">
      <alignment horizontal="center"/>
    </xf>
    <xf numFmtId="0" fontId="1" fillId="0" borderId="2" xfId="0" applyFont="1" applyBorder="1" applyAlignment="1"/>
    <xf numFmtId="3" fontId="1" fillId="0" borderId="0" xfId="0" applyNumberFormat="1" applyFont="1" applyBorder="1" applyAlignment="1"/>
    <xf numFmtId="0" fontId="2" fillId="0" borderId="14" xfId="0" applyFont="1" applyBorder="1" applyAlignment="1"/>
    <xf numFmtId="3" fontId="2" fillId="0" borderId="7" xfId="0" applyNumberFormat="1" applyFont="1" applyBorder="1" applyAlignment="1"/>
    <xf numFmtId="3" fontId="2" fillId="0" borderId="13" xfId="0" applyNumberFormat="1" applyFont="1" applyBorder="1" applyAlignment="1"/>
    <xf numFmtId="0" fontId="5" fillId="0" borderId="11" xfId="0" applyFont="1" applyBorder="1"/>
    <xf numFmtId="0" fontId="5" fillId="0" borderId="10" xfId="0" applyFont="1" applyBorder="1"/>
    <xf numFmtId="0" fontId="1" fillId="0" borderId="11" xfId="0" applyFont="1" applyBorder="1"/>
    <xf numFmtId="0" fontId="2" fillId="0" borderId="12" xfId="0" applyFont="1" applyBorder="1"/>
    <xf numFmtId="3" fontId="1" fillId="0" borderId="0" xfId="0" applyNumberFormat="1" applyFont="1" applyBorder="1"/>
    <xf numFmtId="3" fontId="2" fillId="0" borderId="0" xfId="0" applyNumberFormat="1" applyFont="1" applyBorder="1"/>
    <xf numFmtId="3" fontId="9" fillId="0" borderId="0" xfId="0" applyNumberFormat="1" applyFont="1" applyBorder="1"/>
  </cellXfs>
  <cellStyles count="3">
    <cellStyle name="Normalny" xfId="0" builtinId="0"/>
    <cellStyle name="Normalny 4 3" xfId="1" xr:uid="{00000000-0005-0000-0000-000001000000}"/>
    <cellStyle name="Normalny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6"/>
  <sheetViews>
    <sheetView tabSelected="1" topLeftCell="A148" zoomScaleNormal="100" workbookViewId="0">
      <selection activeCell="D150" sqref="D150"/>
    </sheetView>
  </sheetViews>
  <sheetFormatPr defaultRowHeight="14.4"/>
  <cols>
    <col min="1" max="3" width="8.6640625" style="6" customWidth="1"/>
    <col min="4" max="4" width="74.6640625" style="6" customWidth="1"/>
    <col min="5" max="6" width="13.33203125" style="6" customWidth="1"/>
    <col min="7" max="7" width="11.44140625" style="6" bestFit="1" customWidth="1"/>
  </cols>
  <sheetData>
    <row r="1" spans="1:7" ht="15.6">
      <c r="A1" s="2"/>
      <c r="B1" s="2"/>
      <c r="C1" s="2"/>
      <c r="D1" s="3"/>
      <c r="E1" s="4"/>
      <c r="F1" s="4"/>
      <c r="G1" s="5"/>
    </row>
    <row r="2" spans="1:7" ht="15.6">
      <c r="A2" s="5"/>
      <c r="B2" s="5"/>
      <c r="C2" s="5"/>
      <c r="D2" s="5" t="s">
        <v>1</v>
      </c>
      <c r="E2" s="5"/>
      <c r="G2" s="5"/>
    </row>
    <row r="3" spans="1:7" ht="15.6">
      <c r="A3" s="5"/>
      <c r="B3" s="5"/>
      <c r="C3" s="5"/>
      <c r="D3" s="5" t="s">
        <v>2</v>
      </c>
      <c r="E3" s="5"/>
      <c r="G3" s="5"/>
    </row>
    <row r="4" spans="1:7" ht="15.6">
      <c r="A4" s="6" t="s">
        <v>3</v>
      </c>
      <c r="D4" s="6" t="s">
        <v>102</v>
      </c>
      <c r="G4" s="5"/>
    </row>
    <row r="5" spans="1:7" ht="15.6">
      <c r="A5" s="5"/>
      <c r="B5" s="5"/>
      <c r="C5" s="5"/>
      <c r="D5" s="7" t="s">
        <v>4</v>
      </c>
      <c r="E5" s="5"/>
      <c r="F5" s="8"/>
      <c r="G5" s="5"/>
    </row>
    <row r="6" spans="1:7" ht="15.6">
      <c r="A6" s="9" t="s">
        <v>5</v>
      </c>
      <c r="B6" s="9" t="s">
        <v>6</v>
      </c>
      <c r="C6" s="9" t="s">
        <v>0</v>
      </c>
      <c r="D6" s="10" t="s">
        <v>7</v>
      </c>
      <c r="E6" s="9" t="s">
        <v>8</v>
      </c>
      <c r="F6" s="11" t="s">
        <v>9</v>
      </c>
      <c r="G6" s="5"/>
    </row>
    <row r="7" spans="1:7" ht="15.6">
      <c r="A7" s="12"/>
      <c r="B7" s="12"/>
      <c r="C7" s="12"/>
      <c r="D7" s="13"/>
      <c r="E7" s="12"/>
      <c r="F7" s="14"/>
      <c r="G7" s="5"/>
    </row>
    <row r="8" spans="1:7" s="1" customFormat="1" ht="15.6">
      <c r="A8" s="54">
        <v>600</v>
      </c>
      <c r="B8" s="55"/>
      <c r="C8" s="56"/>
      <c r="D8" s="57" t="s">
        <v>39</v>
      </c>
      <c r="E8" s="51">
        <f>E9</f>
        <v>210</v>
      </c>
      <c r="F8" s="53">
        <v>0</v>
      </c>
      <c r="G8" s="5"/>
    </row>
    <row r="9" spans="1:7" s="1" customFormat="1" ht="15.6">
      <c r="A9" s="59"/>
      <c r="B9" s="59">
        <v>60014</v>
      </c>
      <c r="C9" s="71"/>
      <c r="D9" s="57" t="s">
        <v>40</v>
      </c>
      <c r="E9" s="51">
        <v>210</v>
      </c>
      <c r="F9" s="53">
        <v>0</v>
      </c>
      <c r="G9" s="5"/>
    </row>
    <row r="10" spans="1:7" s="1" customFormat="1" ht="15.6">
      <c r="A10" s="60"/>
      <c r="B10" s="60"/>
      <c r="C10" s="72"/>
      <c r="D10" s="62" t="s">
        <v>47</v>
      </c>
      <c r="E10" s="47"/>
      <c r="F10" s="49"/>
      <c r="G10" s="5"/>
    </row>
    <row r="11" spans="1:7" s="1" customFormat="1" ht="15.6">
      <c r="A11" s="46"/>
      <c r="B11" s="46"/>
      <c r="C11" s="74" t="s">
        <v>43</v>
      </c>
      <c r="D11" s="3" t="s">
        <v>44</v>
      </c>
      <c r="E11" s="46">
        <v>210</v>
      </c>
      <c r="F11" s="75"/>
      <c r="G11" s="5"/>
    </row>
    <row r="12" spans="1:7" s="1" customFormat="1" ht="15.6">
      <c r="A12" s="115">
        <v>756</v>
      </c>
      <c r="B12" s="93"/>
      <c r="C12" s="42"/>
      <c r="D12" s="76" t="s">
        <v>45</v>
      </c>
      <c r="E12" s="79"/>
      <c r="F12" s="79"/>
      <c r="G12" s="5"/>
    </row>
    <row r="13" spans="1:7" s="1" customFormat="1" ht="15.6">
      <c r="A13" s="116"/>
      <c r="B13" s="50"/>
      <c r="C13" s="77"/>
      <c r="D13" s="52" t="s">
        <v>101</v>
      </c>
      <c r="E13" s="80"/>
      <c r="F13" s="81"/>
      <c r="G13" s="5"/>
    </row>
    <row r="14" spans="1:7" s="1" customFormat="1" ht="15.6">
      <c r="A14" s="117"/>
      <c r="B14" s="47"/>
      <c r="C14" s="73"/>
      <c r="D14" s="52" t="s">
        <v>46</v>
      </c>
      <c r="E14" s="80">
        <f>E15</f>
        <v>36000</v>
      </c>
      <c r="F14" s="81">
        <v>0</v>
      </c>
      <c r="G14" s="5"/>
    </row>
    <row r="15" spans="1:7" s="1" customFormat="1" ht="15.6">
      <c r="A15" s="46"/>
      <c r="B15" s="50">
        <v>75618</v>
      </c>
      <c r="C15" s="77"/>
      <c r="D15" s="52" t="s">
        <v>49</v>
      </c>
      <c r="E15" s="80">
        <v>36000</v>
      </c>
      <c r="F15" s="81">
        <v>0</v>
      </c>
      <c r="G15" s="5"/>
    </row>
    <row r="16" spans="1:7" s="1" customFormat="1" ht="15.6">
      <c r="A16" s="46"/>
      <c r="B16" s="46"/>
      <c r="C16" s="73"/>
      <c r="D16" s="78" t="s">
        <v>47</v>
      </c>
      <c r="E16" s="82"/>
      <c r="F16" s="83"/>
      <c r="G16" s="5"/>
    </row>
    <row r="17" spans="1:7" s="1" customFormat="1" ht="15" customHeight="1">
      <c r="A17" s="46"/>
      <c r="B17" s="46"/>
      <c r="C17" s="74" t="s">
        <v>48</v>
      </c>
      <c r="D17" s="3" t="s">
        <v>91</v>
      </c>
      <c r="E17" s="84">
        <v>36000</v>
      </c>
      <c r="F17" s="85"/>
      <c r="G17" s="5"/>
    </row>
    <row r="18" spans="1:7" s="1" customFormat="1" ht="15.6">
      <c r="A18" s="76">
        <v>758</v>
      </c>
      <c r="B18" s="76"/>
      <c r="C18" s="40"/>
      <c r="D18" s="76" t="s">
        <v>60</v>
      </c>
      <c r="E18" s="80">
        <f>E19</f>
        <v>214913</v>
      </c>
      <c r="F18" s="81">
        <v>0</v>
      </c>
      <c r="G18" s="5"/>
    </row>
    <row r="19" spans="1:7" s="1" customFormat="1" ht="15.6">
      <c r="A19" s="50"/>
      <c r="B19" s="93">
        <v>75801</v>
      </c>
      <c r="C19" s="40"/>
      <c r="D19" s="52" t="s">
        <v>61</v>
      </c>
      <c r="E19" s="80">
        <v>214913</v>
      </c>
      <c r="F19" s="81">
        <v>0</v>
      </c>
      <c r="G19" s="5"/>
    </row>
    <row r="20" spans="1:7" s="1" customFormat="1" ht="15.6">
      <c r="A20" s="46"/>
      <c r="B20" s="46"/>
      <c r="C20" s="38">
        <v>2920</v>
      </c>
      <c r="D20" s="48" t="s">
        <v>62</v>
      </c>
      <c r="E20" s="84">
        <v>214913</v>
      </c>
      <c r="F20" s="85"/>
      <c r="G20" s="5"/>
    </row>
    <row r="21" spans="1:7" s="1" customFormat="1" ht="15.6">
      <c r="A21" s="76">
        <v>801</v>
      </c>
      <c r="B21" s="87"/>
      <c r="C21" s="40"/>
      <c r="D21" s="87" t="s">
        <v>50</v>
      </c>
      <c r="E21" s="79">
        <f>E22</f>
        <v>10000</v>
      </c>
      <c r="F21" s="101"/>
      <c r="G21" s="5"/>
    </row>
    <row r="22" spans="1:7" s="1" customFormat="1" ht="15.6">
      <c r="A22" s="93"/>
      <c r="B22" s="93">
        <v>80115</v>
      </c>
      <c r="C22" s="40"/>
      <c r="D22" s="52" t="s">
        <v>51</v>
      </c>
      <c r="E22" s="80">
        <f>E23</f>
        <v>10000</v>
      </c>
      <c r="F22" s="81"/>
      <c r="G22" s="5"/>
    </row>
    <row r="23" spans="1:7" s="1" customFormat="1" ht="15.6">
      <c r="A23" s="46"/>
      <c r="B23" s="46"/>
      <c r="C23" s="38"/>
      <c r="D23" s="78" t="s">
        <v>52</v>
      </c>
      <c r="E23" s="82">
        <v>10000</v>
      </c>
      <c r="F23" s="83"/>
      <c r="G23" s="5"/>
    </row>
    <row r="24" spans="1:7" s="1" customFormat="1" ht="15.6">
      <c r="A24" s="47"/>
      <c r="B24" s="47"/>
      <c r="C24" s="38" t="s">
        <v>10</v>
      </c>
      <c r="D24" s="48" t="s">
        <v>21</v>
      </c>
      <c r="E24" s="84">
        <v>10000</v>
      </c>
      <c r="F24" s="85"/>
      <c r="G24" s="5"/>
    </row>
    <row r="25" spans="1:7" ht="15.6">
      <c r="A25" s="29">
        <v>852</v>
      </c>
      <c r="B25" s="86"/>
      <c r="C25" s="29"/>
      <c r="D25" s="29" t="s">
        <v>16</v>
      </c>
      <c r="E25" s="30">
        <f>E26</f>
        <v>105034</v>
      </c>
      <c r="F25" s="24">
        <v>0</v>
      </c>
      <c r="G25" s="5"/>
    </row>
    <row r="26" spans="1:7" ht="15.6">
      <c r="A26" s="34"/>
      <c r="B26" s="31">
        <v>85202</v>
      </c>
      <c r="C26" s="29"/>
      <c r="D26" s="29" t="s">
        <v>19</v>
      </c>
      <c r="E26" s="30">
        <f>E28+E29</f>
        <v>105034</v>
      </c>
      <c r="F26" s="16">
        <v>0</v>
      </c>
      <c r="G26" s="5"/>
    </row>
    <row r="27" spans="1:7" ht="15.6">
      <c r="A27" s="35"/>
      <c r="B27" s="32"/>
      <c r="C27" s="37"/>
      <c r="D27" s="26" t="s">
        <v>17</v>
      </c>
      <c r="E27" s="17"/>
      <c r="F27" s="17"/>
      <c r="G27" s="5"/>
    </row>
    <row r="28" spans="1:7" s="1" customFormat="1" ht="15.6">
      <c r="A28" s="35"/>
      <c r="B28" s="32"/>
      <c r="C28" s="38" t="s">
        <v>18</v>
      </c>
      <c r="D28" s="20" t="s">
        <v>20</v>
      </c>
      <c r="E28" s="21">
        <v>5034</v>
      </c>
      <c r="F28" s="21"/>
      <c r="G28" s="5"/>
    </row>
    <row r="29" spans="1:7" s="1" customFormat="1" ht="15.6">
      <c r="A29" s="36"/>
      <c r="B29" s="33"/>
      <c r="C29" s="38" t="s">
        <v>10</v>
      </c>
      <c r="D29" s="20" t="s">
        <v>21</v>
      </c>
      <c r="E29" s="21">
        <v>100000</v>
      </c>
      <c r="F29" s="21"/>
      <c r="G29" s="5"/>
    </row>
    <row r="30" spans="1:7" s="1" customFormat="1" ht="15.6">
      <c r="A30" s="32"/>
      <c r="B30" s="32"/>
      <c r="C30" s="100"/>
      <c r="D30" s="23"/>
      <c r="E30" s="129"/>
      <c r="F30" s="129"/>
      <c r="G30" s="5"/>
    </row>
    <row r="31" spans="1:7" s="1" customFormat="1" ht="15.6">
      <c r="A31" s="32"/>
      <c r="B31" s="32"/>
      <c r="C31" s="100"/>
      <c r="D31" s="23"/>
      <c r="E31" s="129"/>
      <c r="F31" s="129"/>
      <c r="G31" s="5"/>
    </row>
    <row r="32" spans="1:7" s="1" customFormat="1" ht="15.6">
      <c r="A32" s="9" t="s">
        <v>5</v>
      </c>
      <c r="B32" s="9" t="s">
        <v>6</v>
      </c>
      <c r="C32" s="9" t="s">
        <v>0</v>
      </c>
      <c r="D32" s="10" t="s">
        <v>7</v>
      </c>
      <c r="E32" s="9" t="s">
        <v>8</v>
      </c>
      <c r="F32" s="11" t="s">
        <v>9</v>
      </c>
      <c r="G32" s="5"/>
    </row>
    <row r="33" spans="1:7" s="1" customFormat="1" ht="15.6">
      <c r="A33" s="12"/>
      <c r="B33" s="12"/>
      <c r="C33" s="12"/>
      <c r="D33" s="13"/>
      <c r="E33" s="12"/>
      <c r="F33" s="14"/>
      <c r="G33" s="5"/>
    </row>
    <row r="34" spans="1:7" s="1" customFormat="1" ht="15.6">
      <c r="A34" s="29">
        <v>854</v>
      </c>
      <c r="B34" s="29"/>
      <c r="C34" s="42"/>
      <c r="D34" s="24" t="s">
        <v>33</v>
      </c>
      <c r="E34" s="16">
        <f>E38+E35+E42</f>
        <v>48100</v>
      </c>
      <c r="F34" s="16">
        <f>F42</f>
        <v>10000</v>
      </c>
      <c r="G34" s="5"/>
    </row>
    <row r="35" spans="1:7" s="1" customFormat="1" ht="15.6">
      <c r="A35" s="41"/>
      <c r="B35" s="89">
        <v>85410</v>
      </c>
      <c r="C35" s="77"/>
      <c r="D35" s="24" t="s">
        <v>73</v>
      </c>
      <c r="E35" s="16">
        <f>E36</f>
        <v>45000</v>
      </c>
      <c r="F35" s="16"/>
      <c r="G35" s="5"/>
    </row>
    <row r="36" spans="1:7" s="1" customFormat="1" ht="15.6">
      <c r="A36" s="34"/>
      <c r="B36" s="89"/>
      <c r="C36" s="42"/>
      <c r="D36" s="26" t="s">
        <v>52</v>
      </c>
      <c r="E36" s="17">
        <v>45000</v>
      </c>
      <c r="F36" s="17"/>
      <c r="G36" s="5"/>
    </row>
    <row r="37" spans="1:7" s="1" customFormat="1" ht="15.6">
      <c r="A37" s="34"/>
      <c r="B37" s="89"/>
      <c r="C37" s="39" t="s">
        <v>10</v>
      </c>
      <c r="D37" s="20" t="s">
        <v>36</v>
      </c>
      <c r="E37" s="21">
        <v>45000</v>
      </c>
      <c r="F37" s="21"/>
      <c r="G37" s="5"/>
    </row>
    <row r="38" spans="1:7" s="1" customFormat="1" ht="15.6">
      <c r="A38" s="34"/>
      <c r="B38" s="41">
        <v>85411</v>
      </c>
      <c r="C38" s="42"/>
      <c r="D38" s="24" t="s">
        <v>34</v>
      </c>
      <c r="E38" s="16">
        <v>3100</v>
      </c>
      <c r="F38" s="16">
        <v>0</v>
      </c>
      <c r="G38" s="5"/>
    </row>
    <row r="39" spans="1:7" s="1" customFormat="1" ht="15.6">
      <c r="A39" s="35"/>
      <c r="B39" s="35"/>
      <c r="C39" s="39"/>
      <c r="D39" s="26" t="s">
        <v>35</v>
      </c>
      <c r="E39" s="17"/>
      <c r="F39" s="17"/>
      <c r="G39" s="5"/>
    </row>
    <row r="40" spans="1:7" s="1" customFormat="1" ht="15.6">
      <c r="A40" s="35"/>
      <c r="B40" s="35"/>
      <c r="C40" s="39" t="s">
        <v>10</v>
      </c>
      <c r="D40" s="20" t="s">
        <v>36</v>
      </c>
      <c r="E40" s="21">
        <v>2500</v>
      </c>
      <c r="F40" s="21"/>
      <c r="G40" s="5"/>
    </row>
    <row r="41" spans="1:7" s="1" customFormat="1" ht="15.6">
      <c r="A41" s="35"/>
      <c r="B41" s="36"/>
      <c r="C41" s="39" t="s">
        <v>27</v>
      </c>
      <c r="D41" s="20" t="s">
        <v>37</v>
      </c>
      <c r="E41" s="21">
        <v>600</v>
      </c>
      <c r="F41" s="21"/>
      <c r="G41" s="5"/>
    </row>
    <row r="42" spans="1:7" s="1" customFormat="1" ht="15.6">
      <c r="A42" s="35"/>
      <c r="B42" s="89">
        <v>85417</v>
      </c>
      <c r="C42" s="42"/>
      <c r="D42" s="24" t="s">
        <v>82</v>
      </c>
      <c r="E42" s="16">
        <v>0</v>
      </c>
      <c r="F42" s="16">
        <f>F43</f>
        <v>10000</v>
      </c>
      <c r="G42" s="5"/>
    </row>
    <row r="43" spans="1:7" s="1" customFormat="1" ht="15.6">
      <c r="A43" s="35"/>
      <c r="B43" s="90"/>
      <c r="C43" s="39"/>
      <c r="D43" s="26" t="s">
        <v>92</v>
      </c>
      <c r="E43" s="17"/>
      <c r="F43" s="17">
        <v>10000</v>
      </c>
      <c r="G43" s="5"/>
    </row>
    <row r="44" spans="1:7" s="1" customFormat="1" ht="15.6">
      <c r="A44" s="36"/>
      <c r="B44" s="90"/>
      <c r="C44" s="39" t="s">
        <v>10</v>
      </c>
      <c r="D44" s="20" t="s">
        <v>36</v>
      </c>
      <c r="E44" s="21"/>
      <c r="F44" s="21">
        <v>10000</v>
      </c>
      <c r="G44" s="5"/>
    </row>
    <row r="45" spans="1:7" s="1" customFormat="1" ht="15.6">
      <c r="A45" s="45">
        <v>855</v>
      </c>
      <c r="B45" s="44"/>
      <c r="C45" s="29"/>
      <c r="D45" s="24" t="s">
        <v>22</v>
      </c>
      <c r="E45" s="16">
        <f>E46</f>
        <v>3900</v>
      </c>
      <c r="F45" s="16">
        <v>0</v>
      </c>
      <c r="G45" s="5"/>
    </row>
    <row r="46" spans="1:7" s="1" customFormat="1" ht="15.6">
      <c r="A46" s="34"/>
      <c r="B46" s="31">
        <v>85510</v>
      </c>
      <c r="C46" s="29"/>
      <c r="D46" s="24" t="s">
        <v>23</v>
      </c>
      <c r="E46" s="16">
        <f>E48+E49</f>
        <v>3900</v>
      </c>
      <c r="F46" s="16">
        <v>0</v>
      </c>
      <c r="G46" s="5"/>
    </row>
    <row r="47" spans="1:7" s="1" customFormat="1" ht="15.6">
      <c r="A47" s="35"/>
      <c r="B47" s="32"/>
      <c r="C47" s="37"/>
      <c r="D47" s="26" t="s">
        <v>24</v>
      </c>
      <c r="E47" s="17"/>
      <c r="F47" s="17"/>
      <c r="G47" s="5"/>
    </row>
    <row r="48" spans="1:7" s="1" customFormat="1" ht="15.6">
      <c r="A48" s="35"/>
      <c r="B48" s="32"/>
      <c r="C48" s="38" t="s">
        <v>25</v>
      </c>
      <c r="D48" s="20" t="s">
        <v>93</v>
      </c>
      <c r="E48" s="21">
        <v>3800</v>
      </c>
      <c r="F48" s="21"/>
      <c r="G48" s="5"/>
    </row>
    <row r="49" spans="1:7" s="1" customFormat="1" ht="15.6">
      <c r="A49" s="36"/>
      <c r="B49" s="33"/>
      <c r="C49" s="38" t="s">
        <v>27</v>
      </c>
      <c r="D49" s="20" t="s">
        <v>26</v>
      </c>
      <c r="E49" s="21">
        <v>100</v>
      </c>
      <c r="F49" s="21"/>
      <c r="G49" s="5"/>
    </row>
    <row r="50" spans="1:7" s="1" customFormat="1" ht="15.6">
      <c r="A50" s="29"/>
      <c r="B50" s="29"/>
      <c r="C50" s="29"/>
      <c r="D50" s="24" t="s">
        <v>11</v>
      </c>
      <c r="E50" s="16">
        <f>E8+E14+E21+E25+E34+E45+E18</f>
        <v>418157</v>
      </c>
      <c r="F50" s="16">
        <f>F34</f>
        <v>10000</v>
      </c>
      <c r="G50" s="5"/>
    </row>
    <row r="51" spans="1:7" s="1" customFormat="1" ht="15.6">
      <c r="A51" s="5"/>
      <c r="B51" s="5"/>
      <c r="C51" s="5"/>
      <c r="D51" s="6"/>
      <c r="E51" s="28"/>
      <c r="F51" s="94">
        <f>E50-F50</f>
        <v>408157</v>
      </c>
      <c r="G51" s="5"/>
    </row>
    <row r="52" spans="1:7" s="1" customFormat="1" ht="15.6">
      <c r="A52" s="5"/>
      <c r="B52" s="5"/>
      <c r="C52" s="5"/>
      <c r="D52" s="6"/>
      <c r="E52" s="28"/>
      <c r="F52" s="28"/>
      <c r="G52" s="5"/>
    </row>
    <row r="53" spans="1:7" s="1" customFormat="1" ht="15.6">
      <c r="A53" s="5"/>
      <c r="B53" s="5"/>
      <c r="C53" s="5"/>
      <c r="D53" s="6"/>
      <c r="E53" s="28"/>
      <c r="F53" s="28"/>
      <c r="G53" s="5"/>
    </row>
    <row r="54" spans="1:7" s="1" customFormat="1" ht="15.6">
      <c r="A54" s="5"/>
      <c r="B54" s="5"/>
      <c r="C54" s="5"/>
      <c r="D54" s="6"/>
      <c r="E54" s="28"/>
      <c r="F54" s="28"/>
      <c r="G54" s="5"/>
    </row>
    <row r="55" spans="1:7" s="1" customFormat="1" ht="15.6">
      <c r="A55" s="5"/>
      <c r="B55" s="5"/>
      <c r="C55" s="5"/>
      <c r="D55" s="6"/>
      <c r="E55" s="28"/>
      <c r="F55" s="28"/>
      <c r="G55" s="5"/>
    </row>
    <row r="56" spans="1:7" s="1" customFormat="1" ht="15.6">
      <c r="A56" s="5"/>
      <c r="B56" s="5"/>
      <c r="C56" s="5"/>
      <c r="D56" s="6"/>
      <c r="E56" s="28"/>
      <c r="F56" s="28"/>
      <c r="G56" s="5"/>
    </row>
    <row r="57" spans="1:7" s="1" customFormat="1" ht="15.6">
      <c r="A57" s="5"/>
      <c r="B57" s="5"/>
      <c r="C57" s="5"/>
      <c r="D57" s="6"/>
      <c r="E57" s="28"/>
      <c r="F57" s="28"/>
      <c r="G57" s="5"/>
    </row>
    <row r="58" spans="1:7" s="1" customFormat="1" ht="15.6">
      <c r="A58" s="5"/>
      <c r="B58" s="5"/>
      <c r="C58" s="5"/>
      <c r="D58" s="6"/>
      <c r="E58" s="28"/>
      <c r="F58" s="28"/>
      <c r="G58" s="5"/>
    </row>
    <row r="59" spans="1:7" s="1" customFormat="1" ht="15.6">
      <c r="A59" s="5"/>
      <c r="B59" s="5"/>
      <c r="C59" s="5"/>
      <c r="D59" s="6"/>
      <c r="E59" s="28"/>
      <c r="F59" s="28"/>
      <c r="G59" s="5"/>
    </row>
    <row r="60" spans="1:7" s="1" customFormat="1" ht="15.6">
      <c r="A60" s="5"/>
      <c r="B60" s="5"/>
      <c r="C60" s="5"/>
      <c r="D60" s="6"/>
      <c r="E60" s="28"/>
      <c r="F60" s="28"/>
      <c r="G60" s="5"/>
    </row>
    <row r="61" spans="1:7" s="1" customFormat="1" ht="15.6">
      <c r="A61" s="5"/>
      <c r="B61" s="5"/>
      <c r="C61" s="5"/>
      <c r="D61" s="5" t="s">
        <v>12</v>
      </c>
      <c r="E61" s="5"/>
      <c r="F61" s="6"/>
      <c r="G61" s="5"/>
    </row>
    <row r="62" spans="1:7" s="1" customFormat="1" ht="15.6">
      <c r="A62" s="5"/>
      <c r="B62" s="5"/>
      <c r="C62" s="5"/>
      <c r="D62" s="5" t="s">
        <v>2</v>
      </c>
      <c r="E62" s="5"/>
      <c r="F62" s="6"/>
      <c r="G62" s="5"/>
    </row>
    <row r="63" spans="1:7" s="1" customFormat="1" ht="15.6">
      <c r="A63" s="5"/>
      <c r="B63" s="5"/>
      <c r="C63" s="5"/>
      <c r="D63" s="6" t="s">
        <v>102</v>
      </c>
      <c r="E63" s="6"/>
      <c r="F63" s="6"/>
      <c r="G63" s="5"/>
    </row>
    <row r="64" spans="1:7" ht="15.6">
      <c r="A64" s="6" t="s">
        <v>13</v>
      </c>
      <c r="D64" s="15" t="s">
        <v>14</v>
      </c>
      <c r="G64" s="5"/>
    </row>
    <row r="65" spans="1:7" ht="15.6">
      <c r="A65" s="9" t="s">
        <v>5</v>
      </c>
      <c r="B65" s="9" t="s">
        <v>6</v>
      </c>
      <c r="C65" s="9" t="s">
        <v>0</v>
      </c>
      <c r="D65" s="10" t="s">
        <v>7</v>
      </c>
      <c r="E65" s="9" t="s">
        <v>8</v>
      </c>
      <c r="F65" s="11" t="s">
        <v>9</v>
      </c>
      <c r="G65" s="5"/>
    </row>
    <row r="66" spans="1:7" ht="15.6">
      <c r="A66" s="12"/>
      <c r="B66" s="12"/>
      <c r="C66" s="12"/>
      <c r="D66" s="13"/>
      <c r="E66" s="12"/>
      <c r="F66" s="14"/>
      <c r="G66" s="5"/>
    </row>
    <row r="67" spans="1:7" s="1" customFormat="1" ht="15.6">
      <c r="A67" s="54">
        <v>600</v>
      </c>
      <c r="B67" s="55"/>
      <c r="C67" s="56"/>
      <c r="D67" s="57" t="s">
        <v>39</v>
      </c>
      <c r="E67" s="65">
        <f>E68</f>
        <v>36210</v>
      </c>
      <c r="F67" s="66">
        <v>0</v>
      </c>
      <c r="G67" s="5"/>
    </row>
    <row r="68" spans="1:7" s="1" customFormat="1" ht="15.6">
      <c r="A68" s="59"/>
      <c r="B68" s="59">
        <v>60014</v>
      </c>
      <c r="C68" s="58"/>
      <c r="D68" s="57" t="s">
        <v>40</v>
      </c>
      <c r="E68" s="65">
        <v>36210</v>
      </c>
      <c r="F68" s="66">
        <v>0</v>
      </c>
      <c r="G68" s="5"/>
    </row>
    <row r="69" spans="1:7" s="1" customFormat="1" ht="15.6">
      <c r="A69" s="60"/>
      <c r="B69" s="60"/>
      <c r="C69" s="61"/>
      <c r="D69" s="62" t="s">
        <v>47</v>
      </c>
      <c r="E69" s="67"/>
      <c r="F69" s="68"/>
      <c r="G69" s="5"/>
    </row>
    <row r="70" spans="1:7" s="1" customFormat="1" ht="15.6">
      <c r="A70" s="60"/>
      <c r="B70" s="60"/>
      <c r="C70" s="61">
        <v>4210</v>
      </c>
      <c r="D70" s="63" t="s">
        <v>28</v>
      </c>
      <c r="E70" s="69">
        <v>36000</v>
      </c>
      <c r="F70" s="70"/>
      <c r="G70" s="5"/>
    </row>
    <row r="71" spans="1:7" s="1" customFormat="1" ht="15.6">
      <c r="A71" s="60"/>
      <c r="B71" s="60"/>
      <c r="C71" s="61">
        <v>4410</v>
      </c>
      <c r="D71" s="63" t="s">
        <v>41</v>
      </c>
      <c r="E71" s="69">
        <v>200</v>
      </c>
      <c r="F71" s="70"/>
      <c r="G71" s="5"/>
    </row>
    <row r="72" spans="1:7" s="1" customFormat="1" ht="15.6">
      <c r="A72" s="64"/>
      <c r="B72" s="64"/>
      <c r="C72" s="61">
        <v>4480</v>
      </c>
      <c r="D72" s="63" t="s">
        <v>42</v>
      </c>
      <c r="E72" s="69">
        <v>10</v>
      </c>
      <c r="F72" s="70"/>
      <c r="G72" s="5"/>
    </row>
    <row r="73" spans="1:7" s="1" customFormat="1" ht="15.6">
      <c r="A73" s="59">
        <v>801</v>
      </c>
      <c r="B73" s="59"/>
      <c r="C73" s="92"/>
      <c r="D73" s="57" t="s">
        <v>50</v>
      </c>
      <c r="E73" s="65">
        <f>E80+E85+E97+E93+E100+E74</f>
        <v>244386</v>
      </c>
      <c r="F73" s="66">
        <f>F93+F100</f>
        <v>0</v>
      </c>
      <c r="G73" s="5"/>
    </row>
    <row r="74" spans="1:7" s="1" customFormat="1" ht="15.6">
      <c r="A74" s="59"/>
      <c r="B74" s="59">
        <v>80102</v>
      </c>
      <c r="C74" s="92"/>
      <c r="D74" s="122" t="s">
        <v>94</v>
      </c>
      <c r="E74" s="123">
        <f>E75+E78</f>
        <v>18907</v>
      </c>
      <c r="F74" s="124">
        <v>0</v>
      </c>
      <c r="G74" s="5"/>
    </row>
    <row r="75" spans="1:7" s="1" customFormat="1" ht="15.6">
      <c r="A75" s="54"/>
      <c r="B75" s="54"/>
      <c r="C75" s="58"/>
      <c r="D75" s="62" t="s">
        <v>97</v>
      </c>
      <c r="E75" s="67">
        <v>11000</v>
      </c>
      <c r="F75" s="68"/>
      <c r="G75" s="5"/>
    </row>
    <row r="76" spans="1:7" s="1" customFormat="1" ht="15.6">
      <c r="A76" s="54"/>
      <c r="B76" s="54"/>
      <c r="C76" s="61">
        <v>4010</v>
      </c>
      <c r="D76" s="63" t="s">
        <v>53</v>
      </c>
      <c r="E76" s="69">
        <v>10000</v>
      </c>
      <c r="F76" s="70"/>
      <c r="G76" s="5"/>
    </row>
    <row r="77" spans="1:7" s="1" customFormat="1" ht="15.6">
      <c r="A77" s="54"/>
      <c r="B77" s="54"/>
      <c r="C77" s="61">
        <v>4110</v>
      </c>
      <c r="D77" s="63" t="s">
        <v>75</v>
      </c>
      <c r="E77" s="69">
        <v>1000</v>
      </c>
      <c r="F77" s="70"/>
      <c r="G77" s="5"/>
    </row>
    <row r="78" spans="1:7" s="1" customFormat="1" ht="15.6">
      <c r="A78" s="54"/>
      <c r="B78" s="54"/>
      <c r="C78" s="58"/>
      <c r="D78" s="62" t="s">
        <v>96</v>
      </c>
      <c r="E78" s="67">
        <v>7907</v>
      </c>
      <c r="F78" s="68"/>
      <c r="G78" s="5"/>
    </row>
    <row r="79" spans="1:7" s="1" customFormat="1" ht="15.6">
      <c r="A79" s="54"/>
      <c r="B79" s="56"/>
      <c r="C79" s="61">
        <v>2540</v>
      </c>
      <c r="D79" s="63" t="s">
        <v>100</v>
      </c>
      <c r="E79" s="69">
        <v>7907</v>
      </c>
      <c r="F79" s="70"/>
      <c r="G79" s="5"/>
    </row>
    <row r="80" spans="1:7" s="1" customFormat="1" ht="15.6">
      <c r="A80" s="54"/>
      <c r="B80" s="111">
        <v>80115</v>
      </c>
      <c r="C80" s="58"/>
      <c r="D80" s="57" t="s">
        <v>51</v>
      </c>
      <c r="E80" s="65">
        <f>E81</f>
        <v>41605</v>
      </c>
      <c r="F80" s="66">
        <v>0</v>
      </c>
      <c r="G80" s="5"/>
    </row>
    <row r="81" spans="1:7" s="1" customFormat="1" ht="15.6">
      <c r="A81" s="60"/>
      <c r="B81" s="110"/>
      <c r="C81" s="61"/>
      <c r="D81" s="62" t="s">
        <v>52</v>
      </c>
      <c r="E81" s="67">
        <f>E82+E83+E84</f>
        <v>41605</v>
      </c>
      <c r="F81" s="68"/>
      <c r="G81" s="5"/>
    </row>
    <row r="82" spans="1:7" s="1" customFormat="1" ht="15.6">
      <c r="A82" s="60"/>
      <c r="B82" s="110"/>
      <c r="C82" s="61">
        <v>4010</v>
      </c>
      <c r="D82" s="63" t="s">
        <v>53</v>
      </c>
      <c r="E82" s="69">
        <v>16000</v>
      </c>
      <c r="F82" s="70"/>
      <c r="G82" s="5"/>
    </row>
    <row r="83" spans="1:7" s="1" customFormat="1" ht="15.6">
      <c r="A83" s="60"/>
      <c r="B83" s="110"/>
      <c r="C83" s="61">
        <v>4210</v>
      </c>
      <c r="D83" s="63" t="s">
        <v>28</v>
      </c>
      <c r="E83" s="69">
        <v>10000</v>
      </c>
      <c r="F83" s="70"/>
      <c r="G83" s="5"/>
    </row>
    <row r="84" spans="1:7" s="1" customFormat="1" ht="15.6">
      <c r="A84" s="60"/>
      <c r="B84" s="61"/>
      <c r="C84" s="61">
        <v>6050</v>
      </c>
      <c r="D84" s="63" t="s">
        <v>54</v>
      </c>
      <c r="E84" s="69">
        <v>15605</v>
      </c>
      <c r="F84" s="70"/>
      <c r="G84" s="5"/>
    </row>
    <row r="85" spans="1:7" s="1" customFormat="1" ht="15.6">
      <c r="A85" s="60"/>
      <c r="B85" s="109">
        <v>80117</v>
      </c>
      <c r="C85" s="58"/>
      <c r="D85" s="57" t="s">
        <v>55</v>
      </c>
      <c r="E85" s="65">
        <f>E88+E86</f>
        <v>26620</v>
      </c>
      <c r="F85" s="66">
        <v>0</v>
      </c>
      <c r="G85" s="5"/>
    </row>
    <row r="86" spans="1:7" s="1" customFormat="1" ht="15.6">
      <c r="A86" s="60"/>
      <c r="B86" s="111"/>
      <c r="C86" s="58"/>
      <c r="D86" s="62" t="s">
        <v>85</v>
      </c>
      <c r="E86" s="67">
        <v>24000</v>
      </c>
      <c r="F86" s="68"/>
      <c r="G86" s="5"/>
    </row>
    <row r="87" spans="1:7" s="1" customFormat="1" ht="15.6">
      <c r="A87" s="60"/>
      <c r="B87" s="111"/>
      <c r="C87" s="61">
        <v>4010</v>
      </c>
      <c r="D87" s="63" t="s">
        <v>53</v>
      </c>
      <c r="E87" s="69">
        <v>24000</v>
      </c>
      <c r="F87" s="70"/>
      <c r="G87" s="5"/>
    </row>
    <row r="88" spans="1:7" s="1" customFormat="1" ht="15.6">
      <c r="A88" s="60"/>
      <c r="B88" s="110"/>
      <c r="C88" s="61"/>
      <c r="D88" s="62" t="s">
        <v>52</v>
      </c>
      <c r="E88" s="67">
        <v>2620</v>
      </c>
      <c r="F88" s="68"/>
      <c r="G88" s="5"/>
    </row>
    <row r="89" spans="1:7" s="1" customFormat="1" ht="15.6">
      <c r="A89" s="64"/>
      <c r="B89" s="61"/>
      <c r="C89" s="61">
        <v>6050</v>
      </c>
      <c r="D89" s="63" t="s">
        <v>54</v>
      </c>
      <c r="E89" s="69">
        <v>2620</v>
      </c>
      <c r="F89" s="70"/>
      <c r="G89" s="5"/>
    </row>
    <row r="90" spans="1:7" s="1" customFormat="1" ht="15.6">
      <c r="A90" s="108"/>
      <c r="B90" s="108"/>
      <c r="C90" s="108"/>
      <c r="D90" s="108"/>
      <c r="E90" s="121"/>
      <c r="F90" s="121"/>
      <c r="G90" s="5"/>
    </row>
    <row r="91" spans="1:7" s="1" customFormat="1" ht="15.6">
      <c r="A91" s="9" t="s">
        <v>5</v>
      </c>
      <c r="B91" s="9" t="s">
        <v>6</v>
      </c>
      <c r="C91" s="9" t="s">
        <v>0</v>
      </c>
      <c r="D91" s="10" t="s">
        <v>7</v>
      </c>
      <c r="E91" s="9" t="s">
        <v>8</v>
      </c>
      <c r="F91" s="11" t="s">
        <v>9</v>
      </c>
      <c r="G91" s="5"/>
    </row>
    <row r="92" spans="1:7" s="1" customFormat="1" ht="15.6">
      <c r="A92" s="119"/>
      <c r="B92" s="12"/>
      <c r="C92" s="12"/>
      <c r="D92" s="13"/>
      <c r="E92" s="12"/>
      <c r="F92" s="14"/>
      <c r="G92" s="5"/>
    </row>
    <row r="93" spans="1:7" s="1" customFormat="1" ht="15.6">
      <c r="A93" s="120"/>
      <c r="B93" s="109">
        <v>80120</v>
      </c>
      <c r="C93" s="58"/>
      <c r="D93" s="57" t="s">
        <v>58</v>
      </c>
      <c r="E93" s="65">
        <v>126000</v>
      </c>
      <c r="F93" s="66">
        <f>F94</f>
        <v>0</v>
      </c>
      <c r="G93" s="5"/>
    </row>
    <row r="94" spans="1:7" s="1" customFormat="1" ht="15.6">
      <c r="A94" s="60"/>
      <c r="B94" s="110"/>
      <c r="C94" s="61"/>
      <c r="D94" s="62" t="s">
        <v>57</v>
      </c>
      <c r="E94" s="67">
        <f>E95+E96</f>
        <v>126000</v>
      </c>
      <c r="F94" s="68"/>
      <c r="G94" s="5"/>
    </row>
    <row r="95" spans="1:7" s="1" customFormat="1" ht="15.6">
      <c r="A95" s="60"/>
      <c r="B95" s="110"/>
      <c r="C95" s="61">
        <v>4010</v>
      </c>
      <c r="D95" s="63" t="s">
        <v>53</v>
      </c>
      <c r="E95" s="69">
        <v>115800</v>
      </c>
      <c r="F95" s="70"/>
      <c r="G95" s="5"/>
    </row>
    <row r="96" spans="1:7" s="1" customFormat="1" ht="15.6">
      <c r="A96" s="60"/>
      <c r="B96" s="110"/>
      <c r="C96" s="61">
        <v>4110</v>
      </c>
      <c r="D96" s="63" t="s">
        <v>75</v>
      </c>
      <c r="E96" s="69">
        <v>10200</v>
      </c>
      <c r="F96" s="70"/>
      <c r="G96" s="5"/>
    </row>
    <row r="97" spans="1:7" s="1" customFormat="1" ht="15.6">
      <c r="A97" s="60"/>
      <c r="B97" s="111">
        <v>80151</v>
      </c>
      <c r="C97" s="58"/>
      <c r="D97" s="57" t="s">
        <v>56</v>
      </c>
      <c r="E97" s="65">
        <f>E98</f>
        <v>775</v>
      </c>
      <c r="F97" s="66">
        <v>0</v>
      </c>
      <c r="G97" s="5"/>
    </row>
    <row r="98" spans="1:7" s="1" customFormat="1" ht="15.6">
      <c r="A98" s="60"/>
      <c r="B98" s="110"/>
      <c r="C98" s="61"/>
      <c r="D98" s="62" t="s">
        <v>52</v>
      </c>
      <c r="E98" s="67">
        <v>775</v>
      </c>
      <c r="F98" s="68"/>
      <c r="G98" s="5"/>
    </row>
    <row r="99" spans="1:7" s="1" customFormat="1" ht="15.6">
      <c r="A99" s="60"/>
      <c r="B99" s="61"/>
      <c r="C99" s="61">
        <v>6050</v>
      </c>
      <c r="D99" s="63" t="s">
        <v>54</v>
      </c>
      <c r="E99" s="69">
        <v>775</v>
      </c>
      <c r="F99" s="70"/>
      <c r="G99" s="5"/>
    </row>
    <row r="100" spans="1:7" s="1" customFormat="1" ht="15.6">
      <c r="A100" s="60"/>
      <c r="B100" s="55">
        <v>80195</v>
      </c>
      <c r="C100" s="91"/>
      <c r="D100" s="57" t="s">
        <v>86</v>
      </c>
      <c r="E100" s="65">
        <f>E102</f>
        <v>30479</v>
      </c>
      <c r="F100" s="66">
        <f>F102</f>
        <v>0</v>
      </c>
      <c r="G100" s="5"/>
    </row>
    <row r="101" spans="1:7" s="1" customFormat="1" ht="15.6">
      <c r="A101" s="60"/>
      <c r="B101" s="108"/>
      <c r="C101" s="112"/>
      <c r="D101" s="62" t="s">
        <v>87</v>
      </c>
      <c r="E101" s="67"/>
      <c r="F101" s="68"/>
      <c r="G101" s="5"/>
    </row>
    <row r="102" spans="1:7" s="1" customFormat="1" ht="15.6">
      <c r="A102" s="64"/>
      <c r="B102" s="108"/>
      <c r="C102" s="112">
        <v>4300</v>
      </c>
      <c r="D102" s="63" t="s">
        <v>31</v>
      </c>
      <c r="E102" s="69">
        <v>30479</v>
      </c>
      <c r="F102" s="70"/>
      <c r="G102" s="5"/>
    </row>
    <row r="103" spans="1:7" ht="15.6">
      <c r="A103" s="34">
        <v>852</v>
      </c>
      <c r="B103" s="29"/>
      <c r="C103" s="29"/>
      <c r="D103" s="29" t="s">
        <v>16</v>
      </c>
      <c r="E103" s="16">
        <f>E104</f>
        <v>105034</v>
      </c>
      <c r="F103" s="16">
        <v>0</v>
      </c>
    </row>
    <row r="104" spans="1:7" ht="15.6">
      <c r="A104" s="95"/>
      <c r="B104" s="41">
        <v>85202</v>
      </c>
      <c r="C104" s="44"/>
      <c r="D104" s="29" t="s">
        <v>19</v>
      </c>
      <c r="E104" s="16">
        <v>105034</v>
      </c>
      <c r="F104" s="16">
        <v>0</v>
      </c>
    </row>
    <row r="105" spans="1:7" ht="15.6">
      <c r="A105" s="96"/>
      <c r="B105" s="35"/>
      <c r="C105" s="99"/>
      <c r="D105" s="26" t="s">
        <v>17</v>
      </c>
      <c r="E105" s="21">
        <f>E107+E108+E106+E109</f>
        <v>105034</v>
      </c>
      <c r="F105" s="21"/>
    </row>
    <row r="106" spans="1:7" s="1" customFormat="1" ht="15.6">
      <c r="A106" s="96"/>
      <c r="B106" s="35"/>
      <c r="C106" s="99">
        <v>4010</v>
      </c>
      <c r="D106" s="20" t="s">
        <v>53</v>
      </c>
      <c r="E106" s="21">
        <v>25000</v>
      </c>
      <c r="F106" s="21"/>
      <c r="G106" s="6"/>
    </row>
    <row r="107" spans="1:7">
      <c r="A107" s="97"/>
      <c r="B107" s="22"/>
      <c r="C107" s="43">
        <v>4210</v>
      </c>
      <c r="D107" s="20" t="s">
        <v>28</v>
      </c>
      <c r="E107" s="21">
        <v>48410</v>
      </c>
      <c r="F107" s="21"/>
    </row>
    <row r="108" spans="1:7">
      <c r="A108" s="97"/>
      <c r="B108" s="22"/>
      <c r="C108" s="43">
        <v>4220</v>
      </c>
      <c r="D108" s="20" t="s">
        <v>29</v>
      </c>
      <c r="E108" s="21">
        <v>20000</v>
      </c>
      <c r="F108" s="21"/>
    </row>
    <row r="109" spans="1:7" s="1" customFormat="1">
      <c r="A109" s="98"/>
      <c r="B109" s="18"/>
      <c r="C109" s="43">
        <v>6060</v>
      </c>
      <c r="D109" s="20" t="s">
        <v>59</v>
      </c>
      <c r="E109" s="21">
        <v>11624</v>
      </c>
      <c r="F109" s="21"/>
      <c r="G109" s="6"/>
    </row>
    <row r="110" spans="1:7" s="1" customFormat="1" ht="15.6">
      <c r="A110" s="95">
        <v>854</v>
      </c>
      <c r="B110" s="29"/>
      <c r="C110" s="40"/>
      <c r="D110" s="24" t="s">
        <v>33</v>
      </c>
      <c r="E110" s="16">
        <f>E125+E115+E111</f>
        <v>35100</v>
      </c>
      <c r="F110" s="16">
        <f>F118</f>
        <v>16473</v>
      </c>
      <c r="G110" s="6"/>
    </row>
    <row r="111" spans="1:7" s="1" customFormat="1" ht="15.6">
      <c r="A111" s="41"/>
      <c r="B111" s="89">
        <v>85403</v>
      </c>
      <c r="C111" s="40"/>
      <c r="D111" s="24" t="s">
        <v>98</v>
      </c>
      <c r="E111" s="16">
        <f>E112</f>
        <v>12000</v>
      </c>
      <c r="F111" s="16">
        <v>0</v>
      </c>
      <c r="G111" s="6"/>
    </row>
    <row r="112" spans="1:7" s="1" customFormat="1" ht="15.6">
      <c r="A112" s="34"/>
      <c r="B112" s="89"/>
      <c r="C112" s="40"/>
      <c r="D112" s="26" t="s">
        <v>99</v>
      </c>
      <c r="E112" s="17">
        <v>12000</v>
      </c>
      <c r="F112" s="17"/>
      <c r="G112" s="6"/>
    </row>
    <row r="113" spans="1:7" s="1" customFormat="1" ht="15.6">
      <c r="A113" s="34"/>
      <c r="B113" s="89"/>
      <c r="C113" s="38">
        <v>4010</v>
      </c>
      <c r="D113" s="20" t="s">
        <v>53</v>
      </c>
      <c r="E113" s="21">
        <v>10000</v>
      </c>
      <c r="F113" s="21"/>
      <c r="G113" s="6"/>
    </row>
    <row r="114" spans="1:7" s="1" customFormat="1" ht="15.6">
      <c r="A114" s="34"/>
      <c r="B114" s="125"/>
      <c r="C114" s="38">
        <v>4110</v>
      </c>
      <c r="D114" s="20" t="s">
        <v>75</v>
      </c>
      <c r="E114" s="21">
        <v>2000</v>
      </c>
      <c r="F114" s="21"/>
      <c r="G114" s="6"/>
    </row>
    <row r="115" spans="1:7" s="1" customFormat="1" ht="15.6">
      <c r="A115" s="34"/>
      <c r="B115" s="126">
        <v>85411</v>
      </c>
      <c r="C115" s="42"/>
      <c r="D115" s="24" t="s">
        <v>34</v>
      </c>
      <c r="E115" s="16">
        <v>3100</v>
      </c>
      <c r="F115" s="16">
        <v>0</v>
      </c>
      <c r="G115" s="6"/>
    </row>
    <row r="116" spans="1:7" s="1" customFormat="1" ht="15.6">
      <c r="A116" s="35"/>
      <c r="B116" s="90"/>
      <c r="C116" s="39"/>
      <c r="D116" s="26" t="s">
        <v>35</v>
      </c>
      <c r="E116" s="21"/>
      <c r="F116" s="21"/>
      <c r="G116" s="6"/>
    </row>
    <row r="117" spans="1:7" s="1" customFormat="1">
      <c r="A117" s="22"/>
      <c r="B117" s="127"/>
      <c r="C117" s="43">
        <v>4260</v>
      </c>
      <c r="D117" s="20" t="s">
        <v>38</v>
      </c>
      <c r="E117" s="21">
        <v>3100</v>
      </c>
      <c r="F117" s="21"/>
      <c r="G117" s="6"/>
    </row>
    <row r="118" spans="1:7" s="1" customFormat="1">
      <c r="A118" s="22"/>
      <c r="B118" s="128">
        <v>85420</v>
      </c>
      <c r="C118" s="113"/>
      <c r="D118" s="24" t="s">
        <v>95</v>
      </c>
      <c r="E118" s="16">
        <v>0</v>
      </c>
      <c r="F118" s="16">
        <v>16473</v>
      </c>
      <c r="G118" s="6"/>
    </row>
    <row r="119" spans="1:7" s="1" customFormat="1">
      <c r="A119" s="22"/>
      <c r="B119" s="128"/>
      <c r="C119" s="118"/>
      <c r="D119" s="26" t="s">
        <v>96</v>
      </c>
      <c r="E119" s="17"/>
      <c r="F119" s="17"/>
      <c r="G119" s="6"/>
    </row>
    <row r="120" spans="1:7" s="1" customFormat="1">
      <c r="A120" s="18"/>
      <c r="B120" s="127"/>
      <c r="C120" s="43">
        <v>2540</v>
      </c>
      <c r="D120" s="63" t="s">
        <v>100</v>
      </c>
      <c r="E120" s="21"/>
      <c r="F120" s="21">
        <v>16473</v>
      </c>
      <c r="G120" s="6"/>
    </row>
    <row r="121" spans="1:7" s="1" customFormat="1">
      <c r="A121" s="23"/>
      <c r="B121" s="23"/>
      <c r="C121" s="23"/>
      <c r="D121" s="108"/>
      <c r="E121" s="129"/>
      <c r="F121" s="129"/>
      <c r="G121" s="6"/>
    </row>
    <row r="122" spans="1:7" s="1" customFormat="1">
      <c r="A122" s="23"/>
      <c r="B122" s="23"/>
      <c r="C122" s="23"/>
      <c r="D122" s="108"/>
      <c r="E122" s="129"/>
      <c r="F122" s="129"/>
      <c r="G122" s="6"/>
    </row>
    <row r="123" spans="1:7" s="1" customFormat="1" ht="15.6">
      <c r="A123" s="9" t="s">
        <v>5</v>
      </c>
      <c r="B123" s="9" t="s">
        <v>6</v>
      </c>
      <c r="C123" s="9" t="s">
        <v>0</v>
      </c>
      <c r="D123" s="10" t="s">
        <v>7</v>
      </c>
      <c r="E123" s="9" t="s">
        <v>8</v>
      </c>
      <c r="F123" s="11" t="s">
        <v>9</v>
      </c>
      <c r="G123" s="6"/>
    </row>
    <row r="124" spans="1:7" s="1" customFormat="1" ht="15.6">
      <c r="A124" s="12"/>
      <c r="B124" s="12"/>
      <c r="C124" s="12"/>
      <c r="D124" s="13"/>
      <c r="E124" s="12"/>
      <c r="F124" s="14"/>
      <c r="G124" s="6"/>
    </row>
    <row r="125" spans="1:7" s="1" customFormat="1">
      <c r="A125" s="97"/>
      <c r="B125" s="25">
        <v>85495</v>
      </c>
      <c r="C125" s="113"/>
      <c r="D125" s="24" t="s">
        <v>86</v>
      </c>
      <c r="E125" s="16">
        <v>20000</v>
      </c>
      <c r="F125" s="16">
        <v>0</v>
      </c>
      <c r="G125" s="6"/>
    </row>
    <row r="126" spans="1:7" s="1" customFormat="1">
      <c r="A126" s="97"/>
      <c r="B126" s="22"/>
      <c r="C126" s="43"/>
      <c r="D126" s="26" t="s">
        <v>88</v>
      </c>
      <c r="E126" s="17"/>
      <c r="F126" s="17"/>
      <c r="G126" s="6"/>
    </row>
    <row r="127" spans="1:7" s="1" customFormat="1">
      <c r="A127" s="97"/>
      <c r="B127" s="22"/>
      <c r="C127" s="114">
        <v>4300</v>
      </c>
      <c r="D127" s="20" t="s">
        <v>31</v>
      </c>
      <c r="E127" s="21">
        <v>20000</v>
      </c>
      <c r="F127" s="21"/>
      <c r="G127" s="6"/>
    </row>
    <row r="128" spans="1:7">
      <c r="A128" s="24">
        <v>855</v>
      </c>
      <c r="B128" s="102"/>
      <c r="C128" s="24"/>
      <c r="D128" s="24" t="s">
        <v>22</v>
      </c>
      <c r="E128" s="16">
        <f>E129</f>
        <v>3900</v>
      </c>
      <c r="F128" s="16">
        <v>0</v>
      </c>
    </row>
    <row r="129" spans="1:7">
      <c r="A129" s="25"/>
      <c r="B129" s="27">
        <v>85510</v>
      </c>
      <c r="C129" s="24"/>
      <c r="D129" s="24" t="s">
        <v>23</v>
      </c>
      <c r="E129" s="16">
        <v>3900</v>
      </c>
      <c r="F129" s="16">
        <v>0</v>
      </c>
    </row>
    <row r="130" spans="1:7">
      <c r="A130" s="22"/>
      <c r="B130" s="23"/>
      <c r="C130" s="26"/>
      <c r="D130" s="26" t="s">
        <v>30</v>
      </c>
      <c r="E130" s="17"/>
      <c r="F130" s="17"/>
    </row>
    <row r="131" spans="1:7" s="1" customFormat="1">
      <c r="A131" s="22"/>
      <c r="B131" s="23"/>
      <c r="C131" s="20">
        <v>4280</v>
      </c>
      <c r="D131" s="20" t="s">
        <v>32</v>
      </c>
      <c r="E131" s="21">
        <v>100</v>
      </c>
      <c r="F131" s="21"/>
      <c r="G131" s="6"/>
    </row>
    <row r="132" spans="1:7">
      <c r="A132" s="18"/>
      <c r="B132" s="19"/>
      <c r="C132" s="20">
        <v>4300</v>
      </c>
      <c r="D132" s="20" t="s">
        <v>31</v>
      </c>
      <c r="E132" s="21">
        <v>3800</v>
      </c>
      <c r="F132" s="21"/>
    </row>
    <row r="133" spans="1:7">
      <c r="A133" s="24"/>
      <c r="B133" s="24"/>
      <c r="C133" s="24"/>
      <c r="D133" s="24" t="s">
        <v>15</v>
      </c>
      <c r="E133" s="16">
        <f>E103+E128+E67+E110+E73</f>
        <v>424630</v>
      </c>
      <c r="F133" s="16">
        <f>F110+F73</f>
        <v>16473</v>
      </c>
    </row>
    <row r="134" spans="1:7">
      <c r="A134" s="24"/>
      <c r="B134" s="24"/>
      <c r="C134" s="24"/>
      <c r="D134" s="24" t="s">
        <v>84</v>
      </c>
      <c r="E134" s="16">
        <f>E84+E89+E99+E109</f>
        <v>30624</v>
      </c>
      <c r="F134" s="107">
        <v>0</v>
      </c>
    </row>
    <row r="135" spans="1:7" s="1" customFormat="1">
      <c r="A135" s="27"/>
      <c r="B135" s="27"/>
      <c r="C135" s="27"/>
      <c r="D135" s="27"/>
      <c r="E135" s="130"/>
      <c r="F135" s="131">
        <f>E133-F133</f>
        <v>408157</v>
      </c>
      <c r="G135" s="6"/>
    </row>
    <row r="136" spans="1:7" s="1" customFormat="1">
      <c r="A136" s="27"/>
      <c r="B136" s="27"/>
      <c r="C136" s="27"/>
      <c r="D136" s="27"/>
      <c r="E136" s="130"/>
      <c r="F136" s="131"/>
      <c r="G136" s="6"/>
    </row>
    <row r="137" spans="1:7" s="1" customFormat="1">
      <c r="A137" s="27"/>
      <c r="B137" s="27"/>
      <c r="C137" s="27"/>
      <c r="D137" s="27"/>
      <c r="E137" s="130"/>
      <c r="F137" s="131"/>
      <c r="G137" s="6"/>
    </row>
    <row r="138" spans="1:7" s="1" customFormat="1">
      <c r="A138" s="27"/>
      <c r="B138" s="27"/>
      <c r="C138" s="27"/>
      <c r="D138" s="27"/>
      <c r="E138" s="130"/>
      <c r="F138" s="131"/>
      <c r="G138" s="6"/>
    </row>
    <row r="139" spans="1:7" s="1" customFormat="1">
      <c r="A139" s="27"/>
      <c r="B139" s="27"/>
      <c r="C139" s="27"/>
      <c r="D139" s="27"/>
      <c r="E139" s="130"/>
      <c r="F139" s="131"/>
      <c r="G139" s="6"/>
    </row>
    <row r="140" spans="1:7" s="1" customFormat="1">
      <c r="A140" s="27"/>
      <c r="B140" s="27"/>
      <c r="C140" s="27"/>
      <c r="D140" s="27"/>
      <c r="E140" s="130"/>
      <c r="F140" s="131"/>
      <c r="G140" s="6"/>
    </row>
    <row r="141" spans="1:7" s="1" customFormat="1">
      <c r="A141" s="27"/>
      <c r="B141" s="27"/>
      <c r="C141" s="27"/>
      <c r="D141" s="27"/>
      <c r="E141" s="130"/>
      <c r="F141" s="131"/>
      <c r="G141" s="6"/>
    </row>
    <row r="142" spans="1:7" s="1" customFormat="1">
      <c r="A142" s="27"/>
      <c r="B142" s="27"/>
      <c r="C142" s="27"/>
      <c r="D142" s="27"/>
      <c r="E142" s="130"/>
      <c r="F142" s="131"/>
      <c r="G142" s="6"/>
    </row>
    <row r="143" spans="1:7" s="1" customFormat="1">
      <c r="A143" s="27"/>
      <c r="B143" s="27"/>
      <c r="C143" s="27"/>
      <c r="D143" s="27"/>
      <c r="E143" s="130"/>
      <c r="F143" s="131"/>
      <c r="G143" s="6"/>
    </row>
    <row r="144" spans="1:7" s="1" customFormat="1">
      <c r="A144" s="27"/>
      <c r="B144" s="27"/>
      <c r="C144" s="27"/>
      <c r="D144" s="27"/>
      <c r="E144" s="130"/>
      <c r="F144" s="131"/>
      <c r="G144" s="6"/>
    </row>
    <row r="145" spans="1:7" s="1" customFormat="1">
      <c r="A145" s="27"/>
      <c r="B145" s="27"/>
      <c r="C145" s="27"/>
      <c r="D145" s="27"/>
      <c r="E145" s="130"/>
      <c r="F145" s="131"/>
      <c r="G145" s="6"/>
    </row>
    <row r="146" spans="1:7" s="1" customFormat="1">
      <c r="A146" s="27"/>
      <c r="B146" s="27"/>
      <c r="C146" s="27"/>
      <c r="D146" s="27"/>
      <c r="E146" s="130"/>
      <c r="F146" s="131"/>
      <c r="G146" s="6"/>
    </row>
    <row r="147" spans="1:7" s="1" customFormat="1">
      <c r="A147" s="27"/>
      <c r="B147" s="27"/>
      <c r="C147" s="27"/>
      <c r="D147" s="27"/>
      <c r="E147" s="130"/>
      <c r="F147" s="131"/>
      <c r="G147" s="6"/>
    </row>
    <row r="148" spans="1:7" s="1" customFormat="1">
      <c r="A148" s="27"/>
      <c r="B148" s="27"/>
      <c r="C148" s="27"/>
      <c r="D148" s="27"/>
      <c r="E148" s="130"/>
      <c r="F148" s="131"/>
      <c r="G148" s="6"/>
    </row>
    <row r="149" spans="1:7" s="1" customFormat="1">
      <c r="A149" s="27"/>
      <c r="B149" s="27"/>
      <c r="C149" s="27"/>
      <c r="D149" s="27"/>
      <c r="E149" s="130"/>
      <c r="F149" s="131"/>
      <c r="G149" s="6"/>
    </row>
    <row r="150" spans="1:7" s="1" customFormat="1">
      <c r="A150" s="27"/>
      <c r="B150" s="27"/>
      <c r="C150" s="27"/>
      <c r="D150" s="27"/>
      <c r="E150" s="130"/>
      <c r="F150" s="131"/>
      <c r="G150" s="6"/>
    </row>
    <row r="151" spans="1:7" s="1" customFormat="1">
      <c r="A151" s="27"/>
      <c r="B151" s="27"/>
      <c r="C151" s="27"/>
      <c r="D151" s="27"/>
      <c r="E151" s="130"/>
      <c r="F151" s="131"/>
      <c r="G151" s="6"/>
    </row>
    <row r="152" spans="1:7" s="1" customFormat="1">
      <c r="A152" s="27"/>
      <c r="B152" s="27"/>
      <c r="C152" s="27"/>
      <c r="D152" s="27"/>
      <c r="E152" s="130"/>
      <c r="F152" s="131"/>
      <c r="G152" s="6"/>
    </row>
    <row r="153" spans="1:7" ht="15.6">
      <c r="A153" s="5"/>
      <c r="B153" s="5"/>
      <c r="C153" s="5"/>
      <c r="D153" s="5" t="s">
        <v>64</v>
      </c>
      <c r="E153" s="5"/>
    </row>
    <row r="154" spans="1:7" ht="15.6">
      <c r="A154" s="5"/>
      <c r="B154" s="5"/>
      <c r="C154" s="5"/>
      <c r="D154" s="5" t="s">
        <v>2</v>
      </c>
      <c r="E154" s="5"/>
    </row>
    <row r="155" spans="1:7">
      <c r="A155" s="6" t="s">
        <v>3</v>
      </c>
      <c r="D155" s="6" t="s">
        <v>102</v>
      </c>
    </row>
    <row r="156" spans="1:7" ht="15.6">
      <c r="A156" s="5"/>
      <c r="B156" s="5"/>
      <c r="C156" s="5"/>
      <c r="D156" s="7" t="s">
        <v>63</v>
      </c>
      <c r="E156" s="5"/>
      <c r="F156" s="8"/>
    </row>
    <row r="157" spans="1:7" ht="15.6">
      <c r="A157" s="9" t="s">
        <v>5</v>
      </c>
      <c r="B157" s="9" t="s">
        <v>6</v>
      </c>
      <c r="C157" s="9" t="s">
        <v>0</v>
      </c>
      <c r="D157" s="10" t="s">
        <v>7</v>
      </c>
      <c r="E157" s="9" t="s">
        <v>8</v>
      </c>
      <c r="F157" s="11" t="s">
        <v>9</v>
      </c>
    </row>
    <row r="158" spans="1:7" s="1" customFormat="1" ht="15.6">
      <c r="A158" s="50">
        <v>801</v>
      </c>
      <c r="B158" s="88"/>
      <c r="C158" s="51"/>
      <c r="D158" s="52" t="s">
        <v>50</v>
      </c>
      <c r="E158" s="80">
        <f>E159</f>
        <v>158746</v>
      </c>
      <c r="F158" s="81">
        <v>0</v>
      </c>
      <c r="G158" s="6"/>
    </row>
    <row r="159" spans="1:7" s="1" customFormat="1" ht="15.6">
      <c r="A159" s="93"/>
      <c r="B159" s="103">
        <v>80115</v>
      </c>
      <c r="C159" s="53"/>
      <c r="D159" s="52" t="s">
        <v>81</v>
      </c>
      <c r="E159" s="80">
        <v>158746</v>
      </c>
      <c r="F159" s="81">
        <v>0</v>
      </c>
      <c r="G159" s="6"/>
    </row>
    <row r="160" spans="1:7" s="1" customFormat="1" ht="15.6">
      <c r="A160" s="46"/>
      <c r="B160" s="75"/>
      <c r="C160" s="49"/>
      <c r="D160" s="78" t="s">
        <v>52</v>
      </c>
      <c r="E160" s="82"/>
      <c r="F160" s="83"/>
      <c r="G160" s="6"/>
    </row>
    <row r="161" spans="1:7" s="1" customFormat="1" ht="15.6">
      <c r="A161" s="46"/>
      <c r="B161" s="75"/>
      <c r="C161" s="75">
        <v>4010</v>
      </c>
      <c r="D161" s="48" t="s">
        <v>53</v>
      </c>
      <c r="E161" s="84">
        <v>158746</v>
      </c>
      <c r="F161" s="85"/>
      <c r="G161" s="6"/>
    </row>
    <row r="162" spans="1:7">
      <c r="A162" s="24">
        <v>851</v>
      </c>
      <c r="B162" s="102"/>
      <c r="C162" s="24"/>
      <c r="D162" s="24" t="s">
        <v>65</v>
      </c>
      <c r="E162" s="16">
        <v>0</v>
      </c>
      <c r="F162" s="16">
        <f>F163</f>
        <v>10000</v>
      </c>
    </row>
    <row r="163" spans="1:7">
      <c r="A163" s="22"/>
      <c r="B163" s="27">
        <v>85117</v>
      </c>
      <c r="C163" s="24"/>
      <c r="D163" s="24" t="s">
        <v>66</v>
      </c>
      <c r="E163" s="16">
        <v>0</v>
      </c>
      <c r="F163" s="16">
        <v>10000</v>
      </c>
    </row>
    <row r="164" spans="1:7">
      <c r="A164" s="22"/>
      <c r="B164" s="23"/>
      <c r="C164" s="20"/>
      <c r="D164" s="26" t="s">
        <v>67</v>
      </c>
      <c r="E164" s="17"/>
      <c r="F164" s="17"/>
    </row>
    <row r="165" spans="1:7">
      <c r="A165" s="18"/>
      <c r="B165" s="19"/>
      <c r="C165" s="20">
        <v>4330</v>
      </c>
      <c r="D165" s="20" t="s">
        <v>68</v>
      </c>
      <c r="E165" s="21"/>
      <c r="F165" s="21">
        <v>10000</v>
      </c>
    </row>
    <row r="166" spans="1:7">
      <c r="A166" s="24">
        <v>852</v>
      </c>
      <c r="B166" s="102"/>
      <c r="C166" s="24"/>
      <c r="D166" s="24" t="s">
        <v>16</v>
      </c>
      <c r="E166" s="16">
        <f>E167</f>
        <v>10000</v>
      </c>
      <c r="F166" s="16">
        <v>0</v>
      </c>
    </row>
    <row r="167" spans="1:7">
      <c r="A167" s="25"/>
      <c r="B167" s="27">
        <v>85218</v>
      </c>
      <c r="C167" s="24"/>
      <c r="D167" s="24" t="s">
        <v>69</v>
      </c>
      <c r="E167" s="16">
        <f>E169+E170+E171+E172</f>
        <v>10000</v>
      </c>
      <c r="F167" s="16">
        <v>0</v>
      </c>
    </row>
    <row r="168" spans="1:7">
      <c r="A168" s="22"/>
      <c r="B168" s="23"/>
      <c r="C168" s="20"/>
      <c r="D168" s="26" t="s">
        <v>70</v>
      </c>
      <c r="E168" s="17"/>
      <c r="F168" s="17"/>
    </row>
    <row r="169" spans="1:7">
      <c r="A169" s="22"/>
      <c r="B169" s="23"/>
      <c r="C169" s="20">
        <v>4170</v>
      </c>
      <c r="D169" s="20" t="s">
        <v>71</v>
      </c>
      <c r="E169" s="21">
        <v>4400</v>
      </c>
      <c r="F169" s="21"/>
    </row>
    <row r="170" spans="1:7">
      <c r="A170" s="22"/>
      <c r="B170" s="23"/>
      <c r="C170" s="20">
        <v>4210</v>
      </c>
      <c r="D170" s="20" t="s">
        <v>28</v>
      </c>
      <c r="E170" s="21">
        <v>2000</v>
      </c>
      <c r="F170" s="21"/>
    </row>
    <row r="171" spans="1:7">
      <c r="A171" s="22"/>
      <c r="B171" s="23"/>
      <c r="C171" s="20">
        <v>4260</v>
      </c>
      <c r="D171" s="20" t="s">
        <v>72</v>
      </c>
      <c r="E171" s="21">
        <v>2600</v>
      </c>
      <c r="F171" s="21"/>
    </row>
    <row r="172" spans="1:7">
      <c r="A172" s="18"/>
      <c r="B172" s="19"/>
      <c r="C172" s="20">
        <v>4300</v>
      </c>
      <c r="D172" s="20" t="s">
        <v>31</v>
      </c>
      <c r="E172" s="21">
        <v>1000</v>
      </c>
      <c r="F172" s="21"/>
    </row>
    <row r="173" spans="1:7">
      <c r="A173" s="24">
        <v>854</v>
      </c>
      <c r="B173" s="24"/>
      <c r="C173" s="24"/>
      <c r="D173" s="24" t="s">
        <v>33</v>
      </c>
      <c r="E173" s="16">
        <v>0</v>
      </c>
      <c r="F173" s="16">
        <f>F174+F189</f>
        <v>158746</v>
      </c>
    </row>
    <row r="174" spans="1:7">
      <c r="A174" s="104"/>
      <c r="B174" s="104">
        <v>85410</v>
      </c>
      <c r="C174" s="24"/>
      <c r="D174" s="24" t="s">
        <v>73</v>
      </c>
      <c r="E174" s="16">
        <v>0</v>
      </c>
      <c r="F174" s="16">
        <f>SUM(F176:F188)</f>
        <v>124746</v>
      </c>
    </row>
    <row r="175" spans="1:7">
      <c r="A175" s="22"/>
      <c r="B175" s="22"/>
      <c r="C175" s="20"/>
      <c r="D175" s="26" t="s">
        <v>52</v>
      </c>
      <c r="E175" s="17"/>
      <c r="F175" s="17"/>
    </row>
    <row r="176" spans="1:7">
      <c r="A176" s="22"/>
      <c r="B176" s="22"/>
      <c r="C176" s="20">
        <v>3020</v>
      </c>
      <c r="D176" s="20" t="s">
        <v>74</v>
      </c>
      <c r="E176" s="21"/>
      <c r="F176" s="21">
        <v>808</v>
      </c>
    </row>
    <row r="177" spans="1:7">
      <c r="A177" s="22"/>
      <c r="B177" s="22"/>
      <c r="C177" s="20">
        <v>4110</v>
      </c>
      <c r="D177" s="20" t="s">
        <v>75</v>
      </c>
      <c r="E177" s="21"/>
      <c r="F177" s="21">
        <v>30000</v>
      </c>
    </row>
    <row r="178" spans="1:7">
      <c r="A178" s="22"/>
      <c r="B178" s="22"/>
      <c r="C178" s="20">
        <v>4120</v>
      </c>
      <c r="D178" s="20" t="s">
        <v>89</v>
      </c>
      <c r="E178" s="21"/>
      <c r="F178" s="21">
        <v>3000</v>
      </c>
    </row>
    <row r="179" spans="1:7">
      <c r="A179" s="22"/>
      <c r="B179" s="22"/>
      <c r="C179" s="20">
        <v>4140</v>
      </c>
      <c r="D179" s="20" t="s">
        <v>76</v>
      </c>
      <c r="E179" s="21"/>
      <c r="F179" s="21">
        <v>6000</v>
      </c>
    </row>
    <row r="180" spans="1:7">
      <c r="A180" s="22"/>
      <c r="B180" s="22"/>
      <c r="C180" s="20">
        <v>4170</v>
      </c>
      <c r="D180" s="20" t="s">
        <v>77</v>
      </c>
      <c r="E180" s="21"/>
      <c r="F180" s="21">
        <v>4938</v>
      </c>
    </row>
    <row r="181" spans="1:7">
      <c r="A181" s="22"/>
      <c r="B181" s="22"/>
      <c r="C181" s="20">
        <v>4260</v>
      </c>
      <c r="D181" s="20" t="s">
        <v>72</v>
      </c>
      <c r="E181" s="21"/>
      <c r="F181" s="21">
        <v>20000</v>
      </c>
    </row>
    <row r="182" spans="1:7">
      <c r="A182" s="22"/>
      <c r="B182" s="22"/>
      <c r="C182" s="20">
        <v>4270</v>
      </c>
      <c r="D182" s="20" t="s">
        <v>78</v>
      </c>
      <c r="E182" s="21"/>
      <c r="F182" s="21">
        <v>19000</v>
      </c>
    </row>
    <row r="183" spans="1:7">
      <c r="A183" s="22"/>
      <c r="B183" s="22"/>
      <c r="C183" s="20">
        <v>4280</v>
      </c>
      <c r="D183" s="20" t="s">
        <v>32</v>
      </c>
      <c r="E183" s="21"/>
      <c r="F183" s="21">
        <v>1000</v>
      </c>
    </row>
    <row r="184" spans="1:7">
      <c r="A184" s="18"/>
      <c r="B184" s="18"/>
      <c r="C184" s="20">
        <v>4300</v>
      </c>
      <c r="D184" s="20" t="s">
        <v>31</v>
      </c>
      <c r="E184" s="21"/>
      <c r="F184" s="21">
        <v>28000</v>
      </c>
    </row>
    <row r="185" spans="1:7" s="1" customFormat="1" ht="15.6">
      <c r="A185" s="9" t="s">
        <v>5</v>
      </c>
      <c r="B185" s="9" t="s">
        <v>6</v>
      </c>
      <c r="C185" s="9" t="s">
        <v>0</v>
      </c>
      <c r="D185" s="10" t="s">
        <v>7</v>
      </c>
      <c r="E185" s="9" t="s">
        <v>8</v>
      </c>
      <c r="F185" s="11" t="s">
        <v>9</v>
      </c>
      <c r="G185" s="6"/>
    </row>
    <row r="186" spans="1:7" s="1" customFormat="1" ht="15.6">
      <c r="A186" s="12"/>
      <c r="B186" s="12"/>
      <c r="C186" s="12"/>
      <c r="D186" s="13"/>
      <c r="E186" s="12"/>
      <c r="F186" s="14"/>
      <c r="G186" s="6"/>
    </row>
    <row r="187" spans="1:7">
      <c r="A187" s="106"/>
      <c r="B187" s="105"/>
      <c r="C187" s="20">
        <v>4360</v>
      </c>
      <c r="D187" s="20" t="s">
        <v>79</v>
      </c>
      <c r="E187" s="21"/>
      <c r="F187" s="21">
        <v>1000</v>
      </c>
    </row>
    <row r="188" spans="1:7">
      <c r="A188" s="22"/>
      <c r="B188" s="98"/>
      <c r="C188" s="20">
        <v>4530</v>
      </c>
      <c r="D188" s="20" t="s">
        <v>80</v>
      </c>
      <c r="E188" s="21"/>
      <c r="F188" s="21">
        <v>11000</v>
      </c>
    </row>
    <row r="189" spans="1:7">
      <c r="A189" s="22"/>
      <c r="B189" s="27">
        <v>85417</v>
      </c>
      <c r="C189" s="24"/>
      <c r="D189" s="24" t="s">
        <v>82</v>
      </c>
      <c r="E189" s="16">
        <v>0</v>
      </c>
      <c r="F189" s="16">
        <f>SUM(F191:F196)</f>
        <v>34000</v>
      </c>
    </row>
    <row r="190" spans="1:7">
      <c r="A190" s="22"/>
      <c r="B190" s="23"/>
      <c r="C190" s="20"/>
      <c r="D190" s="26" t="s">
        <v>52</v>
      </c>
      <c r="E190" s="17"/>
      <c r="F190" s="17"/>
    </row>
    <row r="191" spans="1:7">
      <c r="A191" s="22"/>
      <c r="B191" s="23"/>
      <c r="C191" s="20">
        <v>4220</v>
      </c>
      <c r="D191" s="20" t="s">
        <v>29</v>
      </c>
      <c r="E191" s="21"/>
      <c r="F191" s="21">
        <v>15000</v>
      </c>
    </row>
    <row r="192" spans="1:7">
      <c r="A192" s="22"/>
      <c r="B192" s="23"/>
      <c r="C192" s="20">
        <v>4260</v>
      </c>
      <c r="D192" s="20" t="s">
        <v>38</v>
      </c>
      <c r="E192" s="21"/>
      <c r="F192" s="21">
        <v>3000</v>
      </c>
    </row>
    <row r="193" spans="1:6">
      <c r="A193" s="22"/>
      <c r="B193" s="23"/>
      <c r="C193" s="20">
        <v>4270</v>
      </c>
      <c r="D193" s="20" t="s">
        <v>78</v>
      </c>
      <c r="E193" s="21"/>
      <c r="F193" s="21">
        <v>3000</v>
      </c>
    </row>
    <row r="194" spans="1:6">
      <c r="A194" s="22"/>
      <c r="B194" s="23"/>
      <c r="C194" s="20">
        <v>4300</v>
      </c>
      <c r="D194" s="20" t="s">
        <v>31</v>
      </c>
      <c r="E194" s="21"/>
      <c r="F194" s="21">
        <v>8000</v>
      </c>
    </row>
    <row r="195" spans="1:6">
      <c r="A195" s="22"/>
      <c r="B195" s="23"/>
      <c r="C195" s="20">
        <v>4430</v>
      </c>
      <c r="D195" s="20" t="s">
        <v>83</v>
      </c>
      <c r="E195" s="21"/>
      <c r="F195" s="21">
        <v>2000</v>
      </c>
    </row>
    <row r="196" spans="1:6">
      <c r="A196" s="18"/>
      <c r="B196" s="19"/>
      <c r="C196" s="20">
        <v>4530</v>
      </c>
      <c r="D196" s="20" t="s">
        <v>80</v>
      </c>
      <c r="E196" s="21"/>
      <c r="F196" s="21">
        <v>3000</v>
      </c>
    </row>
    <row r="197" spans="1:6">
      <c r="A197" s="24"/>
      <c r="B197" s="24"/>
      <c r="C197" s="24"/>
      <c r="D197" s="24" t="s">
        <v>90</v>
      </c>
      <c r="E197" s="16">
        <f>E158+E162+E166+E173</f>
        <v>168746</v>
      </c>
      <c r="F197" s="16">
        <f>F158+F162+F166+F173</f>
        <v>168746</v>
      </c>
    </row>
    <row r="198" spans="1:6">
      <c r="E198" s="28"/>
      <c r="F198" s="28"/>
    </row>
    <row r="199" spans="1:6">
      <c r="E199" s="28"/>
      <c r="F199" s="28"/>
    </row>
    <row r="200" spans="1:6">
      <c r="E200" s="28"/>
      <c r="F200" s="28"/>
    </row>
    <row r="201" spans="1:6">
      <c r="E201" s="28"/>
      <c r="F201" s="28"/>
    </row>
    <row r="202" spans="1:6">
      <c r="E202" s="28"/>
      <c r="F202" s="28"/>
    </row>
    <row r="203" spans="1:6">
      <c r="E203" s="28"/>
      <c r="F203" s="28"/>
    </row>
    <row r="204" spans="1:6">
      <c r="E204" s="28"/>
      <c r="F204" s="28"/>
    </row>
    <row r="205" spans="1:6">
      <c r="E205" s="28"/>
      <c r="F205" s="28"/>
    </row>
    <row r="206" spans="1:6">
      <c r="E206" s="28"/>
      <c r="F206" s="28"/>
    </row>
    <row r="207" spans="1:6">
      <c r="E207" s="28"/>
      <c r="F207" s="28"/>
    </row>
    <row r="208" spans="1:6">
      <c r="E208" s="28"/>
      <c r="F208" s="28"/>
    </row>
    <row r="209" spans="5:6">
      <c r="E209" s="28"/>
      <c r="F209" s="28"/>
    </row>
    <row r="210" spans="5:6">
      <c r="E210" s="28"/>
      <c r="F210" s="28"/>
    </row>
    <row r="211" spans="5:6">
      <c r="E211" s="28"/>
      <c r="F211" s="28"/>
    </row>
    <row r="212" spans="5:6">
      <c r="E212" s="28"/>
      <c r="F212" s="28"/>
    </row>
    <row r="213" spans="5:6">
      <c r="E213" s="28"/>
      <c r="F213" s="28"/>
    </row>
    <row r="214" spans="5:6">
      <c r="E214" s="28"/>
      <c r="F214" s="28"/>
    </row>
    <row r="215" spans="5:6">
      <c r="E215" s="28"/>
      <c r="F215" s="28"/>
    </row>
    <row r="216" spans="5:6">
      <c r="E216" s="28"/>
      <c r="F216" s="28"/>
    </row>
    <row r="217" spans="5:6">
      <c r="E217" s="28"/>
      <c r="F217" s="28"/>
    </row>
    <row r="218" spans="5:6">
      <c r="E218" s="28"/>
      <c r="F218" s="28"/>
    </row>
    <row r="219" spans="5:6">
      <c r="E219" s="28"/>
      <c r="F219" s="28"/>
    </row>
    <row r="220" spans="5:6">
      <c r="E220" s="28"/>
      <c r="F220" s="28"/>
    </row>
    <row r="221" spans="5:6">
      <c r="E221" s="28"/>
      <c r="F221" s="28"/>
    </row>
    <row r="222" spans="5:6">
      <c r="E222" s="28"/>
      <c r="F222" s="28"/>
    </row>
    <row r="223" spans="5:6">
      <c r="E223" s="28"/>
      <c r="F223" s="28"/>
    </row>
    <row r="224" spans="5:6">
      <c r="E224" s="28"/>
      <c r="F224" s="28"/>
    </row>
    <row r="225" spans="5:6">
      <c r="E225" s="28"/>
      <c r="F225" s="28"/>
    </row>
    <row r="226" spans="5:6">
      <c r="E226" s="28"/>
      <c r="F226" s="28"/>
    </row>
    <row r="227" spans="5:6">
      <c r="E227" s="28"/>
      <c r="F227" s="28"/>
    </row>
    <row r="228" spans="5:6">
      <c r="E228" s="28"/>
      <c r="F228" s="28"/>
    </row>
    <row r="229" spans="5:6">
      <c r="E229" s="28"/>
      <c r="F229" s="28"/>
    </row>
    <row r="230" spans="5:6">
      <c r="E230" s="28"/>
      <c r="F230" s="28"/>
    </row>
    <row r="231" spans="5:6">
      <c r="E231" s="28"/>
      <c r="F231" s="28"/>
    </row>
    <row r="232" spans="5:6">
      <c r="E232" s="28"/>
      <c r="F232" s="28"/>
    </row>
    <row r="233" spans="5:6">
      <c r="E233" s="28"/>
      <c r="F233" s="28"/>
    </row>
    <row r="234" spans="5:6">
      <c r="E234" s="28"/>
      <c r="F234" s="28"/>
    </row>
    <row r="235" spans="5:6">
      <c r="E235" s="28"/>
      <c r="F235" s="28"/>
    </row>
    <row r="236" spans="5:6">
      <c r="E236" s="28"/>
      <c r="F236" s="28"/>
    </row>
    <row r="237" spans="5:6">
      <c r="E237" s="28"/>
      <c r="F237" s="28"/>
    </row>
    <row r="238" spans="5:6">
      <c r="E238" s="28"/>
      <c r="F238" s="28"/>
    </row>
    <row r="239" spans="5:6">
      <c r="E239" s="28"/>
      <c r="F239" s="28"/>
    </row>
    <row r="240" spans="5:6">
      <c r="E240" s="28"/>
      <c r="F240" s="28"/>
    </row>
    <row r="241" spans="5:6">
      <c r="E241" s="28"/>
      <c r="F241" s="28"/>
    </row>
    <row r="242" spans="5:6">
      <c r="E242" s="28"/>
      <c r="F242" s="28"/>
    </row>
    <row r="243" spans="5:6">
      <c r="E243" s="28"/>
      <c r="F243" s="28"/>
    </row>
    <row r="244" spans="5:6">
      <c r="E244" s="28"/>
      <c r="F244" s="28"/>
    </row>
    <row r="245" spans="5:6">
      <c r="E245" s="28"/>
      <c r="F245" s="28"/>
    </row>
    <row r="246" spans="5:6">
      <c r="E246" s="28"/>
      <c r="F246" s="28"/>
    </row>
    <row r="247" spans="5:6">
      <c r="E247" s="28"/>
      <c r="F247" s="28"/>
    </row>
    <row r="248" spans="5:6">
      <c r="E248" s="28"/>
      <c r="F248" s="28"/>
    </row>
    <row r="249" spans="5:6">
      <c r="E249" s="28"/>
      <c r="F249" s="28"/>
    </row>
    <row r="250" spans="5:6">
      <c r="E250" s="28"/>
      <c r="F250" s="28"/>
    </row>
    <row r="251" spans="5:6">
      <c r="E251" s="28"/>
      <c r="F251" s="28"/>
    </row>
    <row r="252" spans="5:6">
      <c r="E252" s="28"/>
      <c r="F252" s="28"/>
    </row>
    <row r="253" spans="5:6">
      <c r="E253" s="28"/>
      <c r="F253" s="28"/>
    </row>
    <row r="254" spans="5:6">
      <c r="E254" s="28"/>
      <c r="F254" s="28"/>
    </row>
    <row r="255" spans="5:6">
      <c r="E255" s="28"/>
      <c r="F255" s="28"/>
    </row>
    <row r="256" spans="5:6">
      <c r="E256" s="28"/>
      <c r="F256" s="28"/>
    </row>
    <row r="257" spans="5:6">
      <c r="E257" s="28"/>
      <c r="F257" s="28"/>
    </row>
    <row r="258" spans="5:6">
      <c r="E258" s="28"/>
      <c r="F258" s="28"/>
    </row>
    <row r="259" spans="5:6">
      <c r="E259" s="28"/>
      <c r="F259" s="28"/>
    </row>
    <row r="260" spans="5:6">
      <c r="E260" s="28"/>
      <c r="F260" s="28"/>
    </row>
    <row r="261" spans="5:6">
      <c r="E261" s="28"/>
      <c r="F261" s="28"/>
    </row>
    <row r="262" spans="5:6">
      <c r="E262" s="28"/>
      <c r="F262" s="28"/>
    </row>
    <row r="263" spans="5:6">
      <c r="E263" s="28"/>
      <c r="F263" s="28"/>
    </row>
    <row r="264" spans="5:6">
      <c r="E264" s="28"/>
      <c r="F264" s="28"/>
    </row>
    <row r="265" spans="5:6">
      <c r="E265" s="28"/>
      <c r="F265" s="28"/>
    </row>
    <row r="266" spans="5:6">
      <c r="E266" s="28"/>
      <c r="F266" s="28"/>
    </row>
    <row r="267" spans="5:6">
      <c r="E267" s="28"/>
      <c r="F267" s="28"/>
    </row>
    <row r="268" spans="5:6">
      <c r="E268" s="28"/>
      <c r="F268" s="28"/>
    </row>
    <row r="269" spans="5:6">
      <c r="E269" s="28"/>
      <c r="F269" s="28"/>
    </row>
    <row r="270" spans="5:6">
      <c r="E270" s="28"/>
      <c r="F270" s="28"/>
    </row>
    <row r="271" spans="5:6">
      <c r="E271" s="28"/>
      <c r="F271" s="28"/>
    </row>
    <row r="272" spans="5:6">
      <c r="E272" s="28"/>
      <c r="F272" s="28"/>
    </row>
    <row r="273" spans="5:6">
      <c r="E273" s="28"/>
      <c r="F273" s="28"/>
    </row>
    <row r="274" spans="5:6">
      <c r="E274" s="28"/>
      <c r="F274" s="28"/>
    </row>
    <row r="275" spans="5:6">
      <c r="E275" s="28"/>
      <c r="F275" s="28"/>
    </row>
    <row r="276" spans="5:6">
      <c r="E276" s="28"/>
      <c r="F276" s="28"/>
    </row>
    <row r="277" spans="5:6">
      <c r="E277" s="28"/>
      <c r="F277" s="28"/>
    </row>
    <row r="278" spans="5:6">
      <c r="E278" s="28"/>
      <c r="F278" s="28"/>
    </row>
    <row r="279" spans="5:6">
      <c r="E279" s="28"/>
      <c r="F279" s="28"/>
    </row>
    <row r="280" spans="5:6">
      <c r="E280" s="28"/>
      <c r="F280" s="28"/>
    </row>
    <row r="281" spans="5:6">
      <c r="E281" s="28"/>
      <c r="F281" s="28"/>
    </row>
    <row r="282" spans="5:6">
      <c r="E282" s="28"/>
      <c r="F282" s="28"/>
    </row>
    <row r="283" spans="5:6">
      <c r="E283" s="28"/>
      <c r="F283" s="28"/>
    </row>
    <row r="284" spans="5:6">
      <c r="E284" s="28"/>
      <c r="F284" s="28"/>
    </row>
    <row r="285" spans="5:6">
      <c r="E285" s="28"/>
      <c r="F285" s="28"/>
    </row>
    <row r="286" spans="5:6">
      <c r="E286" s="28"/>
      <c r="F286" s="28"/>
    </row>
    <row r="287" spans="5:6">
      <c r="E287" s="28"/>
      <c r="F287" s="28"/>
    </row>
    <row r="288" spans="5:6">
      <c r="E288" s="28"/>
      <c r="F288" s="28"/>
    </row>
    <row r="289" spans="5:6">
      <c r="E289" s="28"/>
      <c r="F289" s="28"/>
    </row>
    <row r="290" spans="5:6">
      <c r="E290" s="28"/>
      <c r="F290" s="28"/>
    </row>
    <row r="291" spans="5:6">
      <c r="E291" s="28"/>
      <c r="F291" s="28"/>
    </row>
    <row r="292" spans="5:6">
      <c r="E292" s="28"/>
      <c r="F292" s="28"/>
    </row>
    <row r="293" spans="5:6">
      <c r="E293" s="28"/>
      <c r="F293" s="28"/>
    </row>
    <row r="294" spans="5:6">
      <c r="E294" s="28"/>
      <c r="F294" s="28"/>
    </row>
    <row r="295" spans="5:6">
      <c r="E295" s="28"/>
      <c r="F295" s="28"/>
    </row>
    <row r="296" spans="5:6">
      <c r="E296" s="28"/>
      <c r="F296" s="28"/>
    </row>
    <row r="297" spans="5:6">
      <c r="E297" s="28"/>
      <c r="F297" s="28"/>
    </row>
    <row r="298" spans="5:6">
      <c r="E298" s="28"/>
      <c r="F298" s="28"/>
    </row>
    <row r="299" spans="5:6">
      <c r="E299" s="28"/>
      <c r="F299" s="28"/>
    </row>
    <row r="300" spans="5:6">
      <c r="E300" s="28"/>
      <c r="F300" s="28"/>
    </row>
    <row r="301" spans="5:6">
      <c r="E301" s="28"/>
      <c r="F301" s="28"/>
    </row>
    <row r="302" spans="5:6">
      <c r="E302" s="28"/>
      <c r="F302" s="28"/>
    </row>
    <row r="303" spans="5:6">
      <c r="E303" s="28"/>
      <c r="F303" s="28"/>
    </row>
    <row r="304" spans="5:6">
      <c r="E304" s="28"/>
      <c r="F304" s="28"/>
    </row>
    <row r="305" spans="5:6">
      <c r="E305" s="28"/>
      <c r="F305" s="28"/>
    </row>
    <row r="306" spans="5:6">
      <c r="E306" s="28"/>
      <c r="F306" s="28"/>
    </row>
    <row r="307" spans="5:6">
      <c r="E307" s="28"/>
      <c r="F307" s="28"/>
    </row>
    <row r="308" spans="5:6">
      <c r="E308" s="28"/>
      <c r="F308" s="28"/>
    </row>
    <row r="309" spans="5:6">
      <c r="E309" s="28"/>
      <c r="F309" s="28"/>
    </row>
    <row r="310" spans="5:6">
      <c r="E310" s="28"/>
      <c r="F310" s="28"/>
    </row>
    <row r="311" spans="5:6">
      <c r="E311" s="28"/>
      <c r="F311" s="28"/>
    </row>
    <row r="312" spans="5:6">
      <c r="E312" s="28"/>
      <c r="F312" s="28"/>
    </row>
    <row r="313" spans="5:6">
      <c r="E313" s="28"/>
      <c r="F313" s="28"/>
    </row>
    <row r="314" spans="5:6">
      <c r="E314" s="28"/>
      <c r="F314" s="28"/>
    </row>
    <row r="315" spans="5:6">
      <c r="E315" s="28"/>
      <c r="F315" s="28"/>
    </row>
    <row r="316" spans="5:6">
      <c r="E316" s="28"/>
      <c r="F316" s="28"/>
    </row>
    <row r="317" spans="5:6">
      <c r="E317" s="28"/>
      <c r="F317" s="28"/>
    </row>
    <row r="318" spans="5:6">
      <c r="E318" s="28"/>
      <c r="F318" s="28"/>
    </row>
    <row r="319" spans="5:6">
      <c r="E319" s="28"/>
      <c r="F319" s="28"/>
    </row>
    <row r="320" spans="5:6">
      <c r="E320" s="28"/>
      <c r="F320" s="28"/>
    </row>
    <row r="321" spans="5:6">
      <c r="E321" s="28"/>
      <c r="F321" s="28"/>
    </row>
    <row r="322" spans="5:6">
      <c r="E322" s="28"/>
      <c r="F322" s="28"/>
    </row>
    <row r="323" spans="5:6">
      <c r="E323" s="28"/>
      <c r="F323" s="28"/>
    </row>
    <row r="324" spans="5:6">
      <c r="E324" s="28"/>
      <c r="F324" s="28"/>
    </row>
    <row r="325" spans="5:6">
      <c r="E325" s="28"/>
      <c r="F325" s="28"/>
    </row>
    <row r="326" spans="5:6">
      <c r="E326" s="28"/>
      <c r="F326" s="28"/>
    </row>
  </sheetData>
  <pageMargins left="0.70866141732283472" right="0.70866141732283472" top="0.98425196850393704" bottom="0.70866141732283472" header="0.31496062992125984" footer="0.31496062992125984"/>
  <pageSetup paperSize="9" scale="99" orientation="landscape" r:id="rId1"/>
  <rowBreaks count="2" manualBreakCount="2">
    <brk id="152" max="5" man="1"/>
    <brk id="1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załącznik_nr_1_2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AniaB</dc:creator>
  <cp:lastModifiedBy>Marta Kozik</cp:lastModifiedBy>
  <cp:lastPrinted>2019-12-05T09:59:23Z</cp:lastPrinted>
  <dcterms:created xsi:type="dcterms:W3CDTF">2019-10-11T12:09:38Z</dcterms:created>
  <dcterms:modified xsi:type="dcterms:W3CDTF">2019-12-05T10:13:54Z</dcterms:modified>
</cp:coreProperties>
</file>