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.Buniak\Desktop\"/>
    </mc:Choice>
  </mc:AlternateContent>
  <bookViews>
    <workbookView xWindow="0" yWindow="0" windowWidth="28800" windowHeight="12435"/>
  </bookViews>
  <sheets>
    <sheet name="Arkusz1" sheetId="1" r:id="rId1"/>
    <sheet name="Arkusz3" sheetId="3" r:id="rId2"/>
    <sheet name="Arkusz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27" i="1"/>
  <c r="E24" i="1"/>
  <c r="E21" i="1"/>
  <c r="E18" i="1"/>
  <c r="E48" i="1"/>
  <c r="F105" i="1" l="1"/>
  <c r="F104" i="1" s="1"/>
  <c r="F103" i="1" s="1"/>
  <c r="F108" i="1" s="1"/>
  <c r="E105" i="1"/>
  <c r="E104" i="1" s="1"/>
  <c r="E103" i="1" s="1"/>
  <c r="E108" i="1" s="1"/>
  <c r="E14" i="1"/>
  <c r="E11" i="1" s="1"/>
  <c r="E28" i="1" s="1"/>
  <c r="E47" i="1"/>
  <c r="F79" i="1"/>
  <c r="E45" i="1"/>
  <c r="E10" i="1"/>
  <c r="E8" i="1" s="1"/>
  <c r="E43" i="1" l="1"/>
  <c r="E79" i="1" s="1"/>
</calcChain>
</file>

<file path=xl/sharedStrings.xml><?xml version="1.0" encoding="utf-8"?>
<sst xmlns="http://schemas.openxmlformats.org/spreadsheetml/2006/main" count="105" uniqueCount="52">
  <si>
    <t xml:space="preserve">Dział </t>
  </si>
  <si>
    <t xml:space="preserve">Rozdział </t>
  </si>
  <si>
    <t>§</t>
  </si>
  <si>
    <t xml:space="preserve">Nazwa </t>
  </si>
  <si>
    <t xml:space="preserve">Zwiększenie </t>
  </si>
  <si>
    <t xml:space="preserve">Zmniejszenie </t>
  </si>
  <si>
    <t xml:space="preserve">DOCHODY </t>
  </si>
  <si>
    <t xml:space="preserve">WYDATKI </t>
  </si>
  <si>
    <t xml:space="preserve">Razem dochody </t>
  </si>
  <si>
    <t xml:space="preserve">Razem wydatki </t>
  </si>
  <si>
    <t xml:space="preserve">w tym:  na zadania zlecone </t>
  </si>
  <si>
    <t xml:space="preserve"> w tym:    na zadania zlecone </t>
  </si>
  <si>
    <t xml:space="preserve">Zarządu Powiatu Świdwińskiego </t>
  </si>
  <si>
    <t>Załącznik Nr  1  do Uchwały</t>
  </si>
  <si>
    <t>Załącznik Nr  2  do Uchwały</t>
  </si>
  <si>
    <t>Zakup materiałów i wyposażenia</t>
  </si>
  <si>
    <t>OŚWIATA I WYCHOWANIE</t>
  </si>
  <si>
    <t>Pozostała działalność</t>
  </si>
  <si>
    <t>Wynagrodzenia osobowe pracowników</t>
  </si>
  <si>
    <t>Wynagrodzenia bezosobowe</t>
  </si>
  <si>
    <t>Składki na ubezpieczenia społeczne</t>
  </si>
  <si>
    <t>Powiatowy Urząd Pracy w Świdwinie</t>
  </si>
  <si>
    <t>Dotacja celowa w ramach programów finansowanych  z udziałem środków  europejskich</t>
  </si>
  <si>
    <t xml:space="preserve">oraz środków, o których mowa w art. 5 ust. 3 pkt 5 lit. a i b  ustawy lub płatności </t>
  </si>
  <si>
    <t xml:space="preserve">w ramach  budżetu środków europejskich, realizowanych przez  jednostki samorządu teryt. </t>
  </si>
  <si>
    <t>POZOSTAŁE ZADANIA W ZAKRESIE POLITYKI SPOŁECZNEJ</t>
  </si>
  <si>
    <t xml:space="preserve">Pozostała działalność </t>
  </si>
  <si>
    <t>Dotacje celowe otrzymane z budżetu państwa na zadania bieżące realizowane przez</t>
  </si>
  <si>
    <t xml:space="preserve">powiat na podstawie porozumień z organami administracji rządowej </t>
  </si>
  <si>
    <t>Powiatowe urzędy pracy</t>
  </si>
  <si>
    <t>Środki z Funduszu Pracy przekazane na realizację zadań wynikających z odrębnych ustaw</t>
  </si>
  <si>
    <t>Poradnia Psychologiczno - Pedagogiczna w Połczynie Zdroju "Za życiem"</t>
  </si>
  <si>
    <t>Pozostała działalność "Za życiem"</t>
  </si>
  <si>
    <t>Powiatowe Centrum Pomocy Rodzinie "Regionalne Pogotowie Kryzysowe"</t>
  </si>
  <si>
    <t>Składki na Fundusz Pracy</t>
  </si>
  <si>
    <t>Zakup środków żywności</t>
  </si>
  <si>
    <t>Zakup usług remontowych</t>
  </si>
  <si>
    <t>Zakup usług zdrowotnych</t>
  </si>
  <si>
    <t>Zakup usług pozostałych</t>
  </si>
  <si>
    <t>Różne opłaty i składki</t>
  </si>
  <si>
    <t>Odpis na ZFŚS</t>
  </si>
  <si>
    <t>Wpłaty na PPK finansowane przez podmiot zatrudniający</t>
  </si>
  <si>
    <t>Wydatki na zakupy inwestycyjne jednostek budżetowych</t>
  </si>
  <si>
    <t>Zakup usług telekomunikacyjnych</t>
  </si>
  <si>
    <t>Załącznik Nr  3  do Uchwały</t>
  </si>
  <si>
    <t>ADMINISTRACJA PUBLICZNA</t>
  </si>
  <si>
    <t>Starostwa powiatowe</t>
  </si>
  <si>
    <t>Starostwo Powiatowe w Świdwinie</t>
  </si>
  <si>
    <t>Razem przeniesienia</t>
  </si>
  <si>
    <t xml:space="preserve">Wydatki osobowe niezaliczone do wynagrodzeń </t>
  </si>
  <si>
    <t>Nr 72/197/21 dnia 19.01.2021r.</t>
  </si>
  <si>
    <t xml:space="preserve">PRZENIESIENIE PLANOWANYCH WYDATKÓW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</si>
</sst>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u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0" fontId="2" fillId="0" borderId="4" xfId="0" applyFont="1" applyBorder="1" applyAlignment="1"/>
    <xf numFmtId="0" fontId="1" fillId="0" borderId="10" xfId="0" applyFont="1" applyBorder="1" applyAlignment="1"/>
    <xf numFmtId="0" fontId="1" fillId="0" borderId="0" xfId="0" applyFont="1" applyBorder="1" applyAlignment="1"/>
    <xf numFmtId="164" fontId="2" fillId="0" borderId="6" xfId="0" applyNumberFormat="1" applyFont="1" applyBorder="1" applyAlignment="1"/>
    <xf numFmtId="0" fontId="2" fillId="0" borderId="10" xfId="0" applyFont="1" applyBorder="1" applyAlignment="1"/>
    <xf numFmtId="164" fontId="2" fillId="0" borderId="7" xfId="0" applyNumberFormat="1" applyFont="1" applyBorder="1"/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2" fillId="0" borderId="3" xfId="0" applyFont="1" applyBorder="1" applyAlignment="1"/>
    <xf numFmtId="0" fontId="2" fillId="0" borderId="7" xfId="0" applyFont="1" applyBorder="1" applyAlignment="1"/>
    <xf numFmtId="0" fontId="1" fillId="0" borderId="8" xfId="0" applyFont="1" applyBorder="1" applyAlignment="1"/>
    <xf numFmtId="164" fontId="2" fillId="0" borderId="7" xfId="0" applyNumberFormat="1" applyFont="1" applyBorder="1" applyAlignment="1"/>
    <xf numFmtId="0" fontId="2" fillId="0" borderId="0" xfId="0" applyFont="1" applyAlignment="1">
      <alignment horizontal="left"/>
    </xf>
    <xf numFmtId="0" fontId="4" fillId="0" borderId="0" xfId="0" applyFont="1"/>
    <xf numFmtId="164" fontId="1" fillId="0" borderId="0" xfId="0" applyNumberFormat="1" applyFont="1"/>
    <xf numFmtId="0" fontId="2" fillId="0" borderId="9" xfId="0" applyFont="1" applyBorder="1" applyAlignment="1"/>
    <xf numFmtId="0" fontId="2" fillId="0" borderId="5" xfId="0" applyFont="1" applyBorder="1" applyAlignment="1"/>
    <xf numFmtId="164" fontId="2" fillId="0" borderId="4" xfId="0" applyNumberFormat="1" applyFont="1" applyBorder="1" applyAlignment="1"/>
    <xf numFmtId="164" fontId="1" fillId="0" borderId="4" xfId="0" applyNumberFormat="1" applyFont="1" applyBorder="1" applyAlignment="1"/>
    <xf numFmtId="0" fontId="2" fillId="0" borderId="6" xfId="0" applyFont="1" applyBorder="1" applyAlignment="1"/>
    <xf numFmtId="0" fontId="2" fillId="0" borderId="0" xfId="0" applyFont="1" applyBorder="1" applyAlignment="1"/>
    <xf numFmtId="0" fontId="1" fillId="0" borderId="4" xfId="0" applyFont="1" applyBorder="1" applyAlignment="1"/>
    <xf numFmtId="0" fontId="3" fillId="0" borderId="0" xfId="0" applyFont="1"/>
    <xf numFmtId="0" fontId="5" fillId="0" borderId="0" xfId="0" applyFont="1"/>
    <xf numFmtId="164" fontId="1" fillId="0" borderId="6" xfId="0" applyNumberFormat="1" applyFont="1" applyBorder="1" applyAlignment="1"/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0" xfId="0" applyFont="1" applyAlignment="1">
      <alignment horizontal="right"/>
    </xf>
    <xf numFmtId="0" fontId="0" fillId="0" borderId="0" xfId="0" applyFont="1"/>
    <xf numFmtId="164" fontId="1" fillId="0" borderId="7" xfId="0" applyNumberFormat="1" applyFont="1" applyBorder="1" applyAlignment="1">
      <alignment horizontal="right"/>
    </xf>
    <xf numFmtId="0" fontId="2" fillId="0" borderId="0" xfId="0" applyFont="1"/>
    <xf numFmtId="0" fontId="6" fillId="0" borderId="0" xfId="0" applyFont="1"/>
    <xf numFmtId="0" fontId="1" fillId="0" borderId="5" xfId="0" applyFont="1" applyBorder="1" applyAlignment="1"/>
    <xf numFmtId="164" fontId="1" fillId="0" borderId="7" xfId="0" applyNumberFormat="1" applyFont="1" applyBorder="1"/>
    <xf numFmtId="164" fontId="2" fillId="0" borderId="0" xfId="0" applyNumberFormat="1" applyFont="1" applyBorder="1" applyAlignment="1"/>
    <xf numFmtId="0" fontId="1" fillId="0" borderId="8" xfId="0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164" fontId="2" fillId="0" borderId="4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right"/>
    </xf>
    <xf numFmtId="0" fontId="1" fillId="0" borderId="7" xfId="0" applyFont="1" applyBorder="1" applyAlignment="1"/>
    <xf numFmtId="164" fontId="2" fillId="0" borderId="7" xfId="0" applyNumberFormat="1" applyFont="1" applyBorder="1" applyAlignment="1">
      <alignment horizontal="right"/>
    </xf>
    <xf numFmtId="0" fontId="1" fillId="0" borderId="12" xfId="0" applyFont="1" applyBorder="1" applyAlignment="1"/>
    <xf numFmtId="164" fontId="3" fillId="0" borderId="6" xfId="0" applyNumberFormat="1" applyFont="1" applyBorder="1" applyAlignment="1"/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9" xfId="0" applyFont="1" applyBorder="1"/>
    <xf numFmtId="164" fontId="7" fillId="0" borderId="9" xfId="0" applyNumberFormat="1" applyFont="1" applyBorder="1"/>
    <xf numFmtId="0" fontId="7" fillId="0" borderId="6" xfId="0" applyFont="1" applyBorder="1"/>
    <xf numFmtId="164" fontId="7" fillId="0" borderId="6" xfId="0" applyNumberFormat="1" applyFont="1" applyBorder="1"/>
    <xf numFmtId="0" fontId="8" fillId="0" borderId="0" xfId="0" applyFont="1"/>
    <xf numFmtId="0" fontId="8" fillId="0" borderId="8" xfId="0" applyFont="1" applyBorder="1"/>
    <xf numFmtId="164" fontId="8" fillId="0" borderId="6" xfId="0" applyNumberFormat="1" applyFont="1" applyBorder="1"/>
    <xf numFmtId="0" fontId="7" fillId="0" borderId="3" xfId="0" applyFont="1" applyBorder="1"/>
    <xf numFmtId="0" fontId="3" fillId="0" borderId="8" xfId="0" applyFont="1" applyBorder="1" applyAlignment="1">
      <alignment horizontal="center"/>
    </xf>
    <xf numFmtId="0" fontId="9" fillId="0" borderId="8" xfId="0" applyFont="1" applyBorder="1"/>
    <xf numFmtId="0" fontId="10" fillId="0" borderId="11" xfId="0" applyFont="1" applyBorder="1"/>
    <xf numFmtId="0" fontId="10" fillId="0" borderId="9" xfId="0" applyFont="1" applyBorder="1" applyAlignment="1">
      <alignment horizontal="right"/>
    </xf>
    <xf numFmtId="0" fontId="10" fillId="0" borderId="7" xfId="0" applyFont="1" applyBorder="1"/>
    <xf numFmtId="164" fontId="10" fillId="0" borderId="7" xfId="0" applyNumberFormat="1" applyFont="1" applyBorder="1"/>
    <xf numFmtId="0" fontId="9" fillId="0" borderId="11" xfId="0" applyFont="1" applyBorder="1"/>
    <xf numFmtId="0" fontId="9" fillId="0" borderId="9" xfId="0" applyFont="1" applyBorder="1" applyAlignment="1">
      <alignment horizontal="right"/>
    </xf>
    <xf numFmtId="0" fontId="9" fillId="0" borderId="7" xfId="0" applyFont="1" applyBorder="1"/>
    <xf numFmtId="164" fontId="9" fillId="0" borderId="7" xfId="0" applyNumberFormat="1" applyFont="1" applyBorder="1"/>
    <xf numFmtId="0" fontId="9" fillId="0" borderId="4" xfId="0" applyFont="1" applyBorder="1"/>
    <xf numFmtId="0" fontId="9" fillId="0" borderId="6" xfId="0" applyFont="1" applyBorder="1"/>
    <xf numFmtId="0" fontId="2" fillId="0" borderId="12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9" fillId="0" borderId="9" xfId="0" applyFont="1" applyBorder="1"/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64" fontId="1" fillId="0" borderId="0" xfId="0" applyNumberFormat="1" applyFont="1" applyBorder="1"/>
    <xf numFmtId="164" fontId="1" fillId="0" borderId="6" xfId="0" applyNumberFormat="1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0" fillId="0" borderId="0" xfId="0" applyFont="1" applyAlignment="1">
      <alignment horizontal="right"/>
    </xf>
    <xf numFmtId="164" fontId="10" fillId="0" borderId="7" xfId="0" applyNumberFormat="1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1" fillId="0" borderId="8" xfId="0" applyFont="1" applyBorder="1"/>
    <xf numFmtId="0" fontId="12" fillId="0" borderId="9" xfId="0" applyFont="1" applyBorder="1"/>
    <xf numFmtId="0" fontId="12" fillId="0" borderId="7" xfId="0" applyFont="1" applyBorder="1"/>
    <xf numFmtId="164" fontId="11" fillId="0" borderId="6" xfId="0" applyNumberFormat="1" applyFont="1" applyBorder="1"/>
    <xf numFmtId="0" fontId="2" fillId="0" borderId="8" xfId="0" applyFont="1" applyBorder="1" applyAlignment="1"/>
    <xf numFmtId="0" fontId="7" fillId="0" borderId="2" xfId="0" applyFont="1" applyBorder="1"/>
    <xf numFmtId="0" fontId="11" fillId="0" borderId="11" xfId="0" applyFont="1" applyBorder="1"/>
    <xf numFmtId="0" fontId="2" fillId="0" borderId="2" xfId="0" applyFont="1" applyBorder="1" applyAlignment="1"/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/>
    <xf numFmtId="0" fontId="8" fillId="0" borderId="11" xfId="0" applyFont="1" applyBorder="1"/>
    <xf numFmtId="164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abSelected="1" workbookViewId="0">
      <selection activeCell="E16" sqref="E16"/>
    </sheetView>
  </sheetViews>
  <sheetFormatPr defaultRowHeight="15" x14ac:dyDescent="0.25"/>
  <cols>
    <col min="1" max="3" width="8.7109375" style="7" customWidth="1"/>
    <col min="4" max="4" width="77.5703125" style="15" customWidth="1"/>
    <col min="5" max="6" width="13.28515625" style="28" customWidth="1"/>
    <col min="7" max="7" width="9.140625" style="15"/>
    <col min="8" max="8" width="9.140625" style="1"/>
  </cols>
  <sheetData>
    <row r="1" spans="1:8" s="4" customFormat="1" x14ac:dyDescent="0.25">
      <c r="A1" s="7"/>
      <c r="B1" s="7"/>
      <c r="C1" s="7"/>
      <c r="D1" s="15"/>
      <c r="E1" s="15"/>
      <c r="F1" s="41" t="s">
        <v>13</v>
      </c>
      <c r="G1" s="15"/>
      <c r="H1" s="5"/>
    </row>
    <row r="2" spans="1:8" s="4" customFormat="1" x14ac:dyDescent="0.25">
      <c r="A2" s="7"/>
      <c r="B2" s="7"/>
      <c r="C2" s="7"/>
      <c r="D2" s="15"/>
      <c r="E2" s="15"/>
      <c r="F2" s="41" t="s">
        <v>12</v>
      </c>
      <c r="G2" s="15"/>
      <c r="H2" s="5"/>
    </row>
    <row r="3" spans="1:8" s="4" customFormat="1" x14ac:dyDescent="0.25">
      <c r="A3" s="7"/>
      <c r="B3" s="7"/>
      <c r="C3" s="7"/>
      <c r="D3" s="15"/>
      <c r="E3" s="15"/>
      <c r="F3" s="41" t="s">
        <v>50</v>
      </c>
      <c r="G3" s="15"/>
      <c r="H3" s="5"/>
    </row>
    <row r="4" spans="1:8" s="4" customFormat="1" x14ac:dyDescent="0.25">
      <c r="A4" s="7"/>
      <c r="B4" s="7"/>
      <c r="C4" s="7"/>
      <c r="D4" s="26" t="s">
        <v>6</v>
      </c>
      <c r="E4" s="28"/>
      <c r="F4" s="28"/>
      <c r="G4" s="15"/>
      <c r="H4" s="5"/>
    </row>
    <row r="5" spans="1:8" s="4" customFormat="1" x14ac:dyDescent="0.25">
      <c r="A5" s="2" t="s">
        <v>0</v>
      </c>
      <c r="B5" s="2" t="s">
        <v>1</v>
      </c>
      <c r="C5" s="2" t="s">
        <v>2</v>
      </c>
      <c r="D5" s="16" t="s">
        <v>3</v>
      </c>
      <c r="E5" s="17" t="s">
        <v>4</v>
      </c>
      <c r="F5" s="18" t="s">
        <v>5</v>
      </c>
      <c r="G5" s="15"/>
      <c r="H5" s="5"/>
    </row>
    <row r="6" spans="1:8" s="4" customFormat="1" x14ac:dyDescent="0.25">
      <c r="A6" s="3"/>
      <c r="B6" s="3"/>
      <c r="C6" s="3"/>
      <c r="D6" s="19"/>
      <c r="E6" s="20"/>
      <c r="F6" s="21"/>
      <c r="G6" s="15"/>
      <c r="H6" s="5"/>
    </row>
    <row r="7" spans="1:8" s="45" customFormat="1" x14ac:dyDescent="0.25">
      <c r="A7" s="86">
        <v>801</v>
      </c>
      <c r="B7" s="52"/>
      <c r="C7" s="87"/>
      <c r="D7" s="53" t="s">
        <v>16</v>
      </c>
      <c r="E7" s="54">
        <v>7800</v>
      </c>
      <c r="F7" s="55">
        <v>0</v>
      </c>
      <c r="G7" s="44"/>
      <c r="H7" s="44"/>
    </row>
    <row r="8" spans="1:8" s="14" customFormat="1" x14ac:dyDescent="0.25">
      <c r="A8" s="75"/>
      <c r="B8" s="76">
        <v>80195</v>
      </c>
      <c r="C8" s="77"/>
      <c r="D8" s="78" t="s">
        <v>32</v>
      </c>
      <c r="E8" s="79">
        <f>E10</f>
        <v>7800</v>
      </c>
      <c r="F8" s="92">
        <v>0</v>
      </c>
      <c r="G8" s="15"/>
      <c r="H8" s="15"/>
    </row>
    <row r="9" spans="1:8" s="14" customFormat="1" x14ac:dyDescent="0.25">
      <c r="A9" s="75"/>
      <c r="B9" s="80"/>
      <c r="C9" s="81">
        <v>2120</v>
      </c>
      <c r="D9" s="82" t="s">
        <v>27</v>
      </c>
      <c r="E9" s="83"/>
      <c r="F9" s="25"/>
      <c r="G9" s="15"/>
      <c r="H9" s="15"/>
    </row>
    <row r="10" spans="1:8" s="45" customFormat="1" x14ac:dyDescent="0.25">
      <c r="A10" s="84"/>
      <c r="B10" s="85"/>
      <c r="C10" s="81"/>
      <c r="D10" s="82" t="s">
        <v>28</v>
      </c>
      <c r="E10" s="83">
        <f>54600-46800</f>
        <v>7800</v>
      </c>
      <c r="F10" s="57"/>
      <c r="G10" s="44"/>
      <c r="H10" s="44"/>
    </row>
    <row r="11" spans="1:8" s="14" customFormat="1" x14ac:dyDescent="0.25">
      <c r="A11" s="73">
        <v>853</v>
      </c>
      <c r="B11" s="66"/>
      <c r="C11" s="66"/>
      <c r="D11" s="66" t="s">
        <v>25</v>
      </c>
      <c r="E11" s="67">
        <f>E12+E14</f>
        <v>1216292</v>
      </c>
      <c r="F11" s="69">
        <v>0</v>
      </c>
      <c r="G11" s="70"/>
      <c r="H11" s="70"/>
    </row>
    <row r="12" spans="1:8" s="14" customFormat="1" x14ac:dyDescent="0.25">
      <c r="A12" s="73"/>
      <c r="B12" s="108">
        <v>85333</v>
      </c>
      <c r="C12" s="68"/>
      <c r="D12" s="68" t="s">
        <v>29</v>
      </c>
      <c r="E12" s="69">
        <v>13975</v>
      </c>
      <c r="F12" s="31">
        <v>0</v>
      </c>
      <c r="G12" s="15"/>
      <c r="H12" s="15"/>
    </row>
    <row r="13" spans="1:8" s="65" customFormat="1" x14ac:dyDescent="0.25">
      <c r="A13" s="71"/>
      <c r="B13" s="114"/>
      <c r="C13" s="88">
        <v>2690</v>
      </c>
      <c r="D13" s="82" t="s">
        <v>30</v>
      </c>
      <c r="E13" s="72">
        <v>13975</v>
      </c>
      <c r="F13" s="63"/>
      <c r="G13" s="64"/>
      <c r="H13" s="64"/>
    </row>
    <row r="14" spans="1:8" s="14" customFormat="1" x14ac:dyDescent="0.25">
      <c r="A14" s="12"/>
      <c r="B14" s="22">
        <v>85395</v>
      </c>
      <c r="C14" s="33"/>
      <c r="D14" s="30" t="s">
        <v>17</v>
      </c>
      <c r="E14" s="31">
        <f>E15</f>
        <v>1202317</v>
      </c>
      <c r="F14" s="11">
        <v>0</v>
      </c>
      <c r="G14" s="15"/>
      <c r="H14" s="15"/>
    </row>
    <row r="15" spans="1:8" s="14" customFormat="1" x14ac:dyDescent="0.25">
      <c r="A15" s="90"/>
      <c r="B15" s="89"/>
      <c r="C15" s="60"/>
      <c r="D15" s="61" t="s">
        <v>33</v>
      </c>
      <c r="E15" s="62">
        <f>E18+E24+E21+E27</f>
        <v>1202317</v>
      </c>
      <c r="F15" s="59">
        <v>0</v>
      </c>
      <c r="G15" s="15"/>
      <c r="H15" s="15"/>
    </row>
    <row r="16" spans="1:8" s="14" customFormat="1" x14ac:dyDescent="0.25">
      <c r="A16" s="9"/>
      <c r="B16" s="24"/>
      <c r="C16" s="39">
        <v>2057</v>
      </c>
      <c r="D16" s="46" t="s">
        <v>22</v>
      </c>
      <c r="E16" s="32"/>
      <c r="F16" s="38"/>
      <c r="G16" s="15"/>
      <c r="H16" s="15"/>
    </row>
    <row r="17" spans="1:8" s="14" customFormat="1" x14ac:dyDescent="0.25">
      <c r="A17" s="9"/>
      <c r="B17" s="24"/>
      <c r="C17" s="39"/>
      <c r="D17" s="46" t="s">
        <v>23</v>
      </c>
      <c r="E17" s="32"/>
      <c r="F17" s="38"/>
      <c r="G17" s="15"/>
      <c r="H17" s="15"/>
    </row>
    <row r="18" spans="1:8" s="14" customFormat="1" x14ac:dyDescent="0.25">
      <c r="A18" s="9"/>
      <c r="B18" s="24"/>
      <c r="C18" s="39"/>
      <c r="D18" s="46" t="s">
        <v>24</v>
      </c>
      <c r="E18" s="32">
        <f>E49+E51+E53+E55+E57+E59+E61+E63+E67+E69+E71+E73+E75</f>
        <v>970573</v>
      </c>
      <c r="F18" s="38"/>
      <c r="G18" s="15"/>
      <c r="H18" s="15"/>
    </row>
    <row r="19" spans="1:8" s="14" customFormat="1" x14ac:dyDescent="0.25">
      <c r="A19" s="9"/>
      <c r="B19" s="24"/>
      <c r="C19" s="39">
        <v>2059</v>
      </c>
      <c r="D19" s="46" t="s">
        <v>22</v>
      </c>
      <c r="E19" s="32"/>
      <c r="F19" s="38"/>
      <c r="G19" s="15"/>
      <c r="H19" s="15"/>
    </row>
    <row r="20" spans="1:8" s="14" customFormat="1" x14ac:dyDescent="0.25">
      <c r="A20" s="9"/>
      <c r="B20" s="24"/>
      <c r="C20" s="39"/>
      <c r="D20" s="46" t="s">
        <v>23</v>
      </c>
      <c r="E20" s="32"/>
      <c r="F20" s="38"/>
      <c r="G20" s="15"/>
      <c r="H20" s="15"/>
    </row>
    <row r="21" spans="1:8" s="14" customFormat="1" x14ac:dyDescent="0.25">
      <c r="A21" s="9"/>
      <c r="B21" s="24"/>
      <c r="C21" s="39"/>
      <c r="D21" s="46" t="s">
        <v>24</v>
      </c>
      <c r="E21" s="32">
        <f>E50+E52+E54+E56+E58+E60+E62+E64+E68+E70+E72+E74+E76</f>
        <v>79944</v>
      </c>
      <c r="F21" s="38"/>
      <c r="G21" s="15"/>
      <c r="H21" s="15"/>
    </row>
    <row r="22" spans="1:8" s="6" customFormat="1" ht="15.75" x14ac:dyDescent="0.25">
      <c r="A22" s="9"/>
      <c r="B22" s="24"/>
      <c r="C22" s="39">
        <v>6257</v>
      </c>
      <c r="D22" s="46" t="s">
        <v>22</v>
      </c>
      <c r="E22" s="32"/>
      <c r="F22" s="25"/>
      <c r="G22" s="27"/>
      <c r="H22" s="7"/>
    </row>
    <row r="23" spans="1:8" s="6" customFormat="1" ht="15.75" x14ac:dyDescent="0.25">
      <c r="A23" s="9"/>
      <c r="B23" s="24"/>
      <c r="C23" s="39"/>
      <c r="D23" s="46" t="s">
        <v>23</v>
      </c>
      <c r="E23" s="32"/>
      <c r="F23" s="25"/>
      <c r="G23" s="27"/>
      <c r="H23" s="7"/>
    </row>
    <row r="24" spans="1:8" s="6" customFormat="1" x14ac:dyDescent="0.25">
      <c r="A24" s="9"/>
      <c r="B24" s="24"/>
      <c r="C24" s="39"/>
      <c r="D24" s="46" t="s">
        <v>24</v>
      </c>
      <c r="E24" s="32">
        <f>E77</f>
        <v>140248</v>
      </c>
      <c r="F24" s="47"/>
      <c r="G24" s="15"/>
      <c r="H24" s="7"/>
    </row>
    <row r="25" spans="1:8" s="14" customFormat="1" ht="15.75" x14ac:dyDescent="0.25">
      <c r="A25" s="9"/>
      <c r="B25" s="24"/>
      <c r="C25" s="39">
        <v>6259</v>
      </c>
      <c r="D25" s="46" t="s">
        <v>22</v>
      </c>
      <c r="E25" s="32"/>
      <c r="F25" s="25"/>
      <c r="G25" s="27"/>
      <c r="H25" s="15"/>
    </row>
    <row r="26" spans="1:8" s="14" customFormat="1" ht="15.75" x14ac:dyDescent="0.25">
      <c r="A26" s="9"/>
      <c r="B26" s="24"/>
      <c r="C26" s="39"/>
      <c r="D26" s="46" t="s">
        <v>23</v>
      </c>
      <c r="E26" s="32"/>
      <c r="F26" s="25"/>
      <c r="G26" s="27"/>
      <c r="H26" s="15"/>
    </row>
    <row r="27" spans="1:8" s="14" customFormat="1" x14ac:dyDescent="0.25">
      <c r="A27" s="58"/>
      <c r="B27" s="35"/>
      <c r="C27" s="39"/>
      <c r="D27" s="46" t="s">
        <v>24</v>
      </c>
      <c r="E27" s="32">
        <f>E78</f>
        <v>11552</v>
      </c>
      <c r="F27" s="47"/>
      <c r="G27" s="15"/>
      <c r="H27" s="15"/>
    </row>
    <row r="28" spans="1:8" x14ac:dyDescent="0.25">
      <c r="A28" s="8"/>
      <c r="B28" s="8"/>
      <c r="C28" s="23"/>
      <c r="D28" s="23" t="s">
        <v>8</v>
      </c>
      <c r="E28" s="25">
        <f>E7+E11</f>
        <v>1224092</v>
      </c>
      <c r="F28" s="13">
        <v>0</v>
      </c>
    </row>
    <row r="29" spans="1:8" x14ac:dyDescent="0.25">
      <c r="A29" s="56"/>
      <c r="B29" s="56"/>
      <c r="C29" s="56"/>
      <c r="D29" s="23" t="s">
        <v>11</v>
      </c>
      <c r="E29" s="25">
        <v>0</v>
      </c>
      <c r="F29" s="13">
        <v>0</v>
      </c>
    </row>
    <row r="32" spans="1:8" s="14" customFormat="1" x14ac:dyDescent="0.25">
      <c r="A32" s="10"/>
      <c r="B32" s="10"/>
      <c r="C32" s="10"/>
      <c r="D32" s="34"/>
      <c r="E32" s="48"/>
      <c r="F32" s="91"/>
      <c r="G32" s="15"/>
      <c r="H32" s="15"/>
    </row>
    <row r="33" spans="1:8" s="6" customFormat="1" ht="15.75" x14ac:dyDescent="0.25">
      <c r="A33" s="7"/>
      <c r="B33" s="7"/>
      <c r="C33" s="7"/>
      <c r="D33" s="15"/>
      <c r="E33" s="28"/>
      <c r="F33" s="41" t="s">
        <v>14</v>
      </c>
      <c r="G33" s="27"/>
      <c r="H33" s="7"/>
    </row>
    <row r="34" spans="1:8" s="6" customFormat="1" ht="15.75" x14ac:dyDescent="0.25">
      <c r="A34" s="7"/>
      <c r="B34" s="7"/>
      <c r="C34" s="7"/>
      <c r="D34" s="15"/>
      <c r="E34" s="28"/>
      <c r="F34" s="41" t="s">
        <v>12</v>
      </c>
      <c r="G34" s="27"/>
      <c r="H34" s="7"/>
    </row>
    <row r="35" spans="1:8" s="6" customFormat="1" x14ac:dyDescent="0.25">
      <c r="A35" s="7"/>
      <c r="B35" s="7"/>
      <c r="C35" s="7"/>
      <c r="D35" s="15"/>
      <c r="E35" s="28"/>
      <c r="F35" s="41" t="s">
        <v>50</v>
      </c>
      <c r="G35" s="28"/>
      <c r="H35" s="7"/>
    </row>
    <row r="36" spans="1:8" s="45" customFormat="1" x14ac:dyDescent="0.25">
      <c r="A36" s="7"/>
      <c r="B36" s="7"/>
      <c r="C36" s="7"/>
      <c r="D36" s="26" t="s">
        <v>7</v>
      </c>
      <c r="E36" s="28"/>
      <c r="F36" s="28"/>
      <c r="G36" s="44"/>
      <c r="H36" s="44"/>
    </row>
    <row r="37" spans="1:8" s="14" customFormat="1" x14ac:dyDescent="0.25">
      <c r="A37" s="2" t="s">
        <v>0</v>
      </c>
      <c r="B37" s="2" t="s">
        <v>1</v>
      </c>
      <c r="C37" s="2" t="s">
        <v>2</v>
      </c>
      <c r="D37" s="16" t="s">
        <v>3</v>
      </c>
      <c r="E37" s="17" t="s">
        <v>4</v>
      </c>
      <c r="F37" s="18" t="s">
        <v>5</v>
      </c>
      <c r="G37" s="15"/>
      <c r="H37" s="15"/>
    </row>
    <row r="38" spans="1:8" s="42" customFormat="1" x14ac:dyDescent="0.25">
      <c r="A38" s="3"/>
      <c r="B38" s="3"/>
      <c r="C38" s="3"/>
      <c r="D38" s="19"/>
      <c r="E38" s="20"/>
      <c r="F38" s="21"/>
      <c r="G38" s="15"/>
      <c r="H38" s="15"/>
    </row>
    <row r="39" spans="1:8" s="45" customFormat="1" x14ac:dyDescent="0.25">
      <c r="A39" s="86">
        <v>801</v>
      </c>
      <c r="B39" s="52"/>
      <c r="C39" s="87"/>
      <c r="D39" s="53" t="s">
        <v>16</v>
      </c>
      <c r="E39" s="54">
        <v>7800</v>
      </c>
      <c r="F39" s="55">
        <v>0</v>
      </c>
      <c r="G39" s="44"/>
      <c r="H39" s="44"/>
    </row>
    <row r="40" spans="1:8" s="14" customFormat="1" x14ac:dyDescent="0.25">
      <c r="A40" s="75"/>
      <c r="B40" s="76">
        <v>80195</v>
      </c>
      <c r="C40" s="77"/>
      <c r="D40" s="78" t="s">
        <v>26</v>
      </c>
      <c r="E40" s="97">
        <v>7800</v>
      </c>
      <c r="F40" s="92">
        <v>0</v>
      </c>
      <c r="G40" s="15"/>
      <c r="H40" s="15"/>
    </row>
    <row r="41" spans="1:8" s="37" customFormat="1" x14ac:dyDescent="0.25">
      <c r="A41" s="74"/>
      <c r="B41" s="98"/>
      <c r="C41" s="99"/>
      <c r="D41" s="51" t="s">
        <v>31</v>
      </c>
      <c r="E41" s="100">
        <v>7800</v>
      </c>
      <c r="F41" s="101">
        <v>0</v>
      </c>
      <c r="G41" s="36"/>
      <c r="H41" s="36"/>
    </row>
    <row r="42" spans="1:8" s="96" customFormat="1" x14ac:dyDescent="0.25">
      <c r="A42" s="49"/>
      <c r="B42" s="93"/>
      <c r="C42" s="94">
        <v>4170</v>
      </c>
      <c r="D42" s="50" t="s">
        <v>19</v>
      </c>
      <c r="E42" s="95">
        <v>7800</v>
      </c>
      <c r="F42" s="92"/>
      <c r="G42" s="41"/>
      <c r="H42" s="41"/>
    </row>
    <row r="43" spans="1:8" s="14" customFormat="1" x14ac:dyDescent="0.25">
      <c r="A43" s="73">
        <v>853</v>
      </c>
      <c r="B43" s="66"/>
      <c r="C43" s="66"/>
      <c r="D43" s="66" t="s">
        <v>25</v>
      </c>
      <c r="E43" s="67">
        <f>E44+E47</f>
        <v>1216292</v>
      </c>
      <c r="F43" s="67">
        <v>0</v>
      </c>
      <c r="G43" s="70"/>
      <c r="H43" s="70"/>
    </row>
    <row r="44" spans="1:8" s="14" customFormat="1" x14ac:dyDescent="0.25">
      <c r="A44" s="73"/>
      <c r="B44" s="108">
        <v>85333</v>
      </c>
      <c r="C44" s="68"/>
      <c r="D44" s="68" t="s">
        <v>29</v>
      </c>
      <c r="E44" s="69">
        <v>13975</v>
      </c>
      <c r="F44" s="31">
        <v>0</v>
      </c>
      <c r="G44" s="15"/>
      <c r="H44" s="15"/>
    </row>
    <row r="45" spans="1:8" s="65" customFormat="1" x14ac:dyDescent="0.25">
      <c r="A45" s="103"/>
      <c r="B45" s="109"/>
      <c r="C45" s="104"/>
      <c r="D45" s="105" t="s">
        <v>21</v>
      </c>
      <c r="E45" s="106">
        <f>E46</f>
        <v>13975</v>
      </c>
      <c r="F45" s="63">
        <v>0</v>
      </c>
      <c r="G45" s="64"/>
      <c r="H45" s="64"/>
    </row>
    <row r="46" spans="1:8" s="37" customFormat="1" x14ac:dyDescent="0.25">
      <c r="A46" s="24"/>
      <c r="B46" s="40"/>
      <c r="C46" s="94">
        <v>4210</v>
      </c>
      <c r="D46" s="50" t="s">
        <v>15</v>
      </c>
      <c r="E46" s="43">
        <v>13975</v>
      </c>
      <c r="F46" s="43"/>
      <c r="G46" s="36"/>
      <c r="H46" s="36"/>
    </row>
    <row r="47" spans="1:8" s="14" customFormat="1" x14ac:dyDescent="0.25">
      <c r="A47" s="107"/>
      <c r="B47" s="110">
        <v>85395</v>
      </c>
      <c r="C47" s="33"/>
      <c r="D47" s="30" t="s">
        <v>17</v>
      </c>
      <c r="E47" s="31">
        <f>E48</f>
        <v>1202317</v>
      </c>
      <c r="F47" s="11">
        <v>0</v>
      </c>
      <c r="G47" s="15"/>
      <c r="H47" s="15"/>
    </row>
    <row r="48" spans="1:8" s="37" customFormat="1" x14ac:dyDescent="0.25">
      <c r="A48" s="74"/>
      <c r="B48" s="98"/>
      <c r="C48" s="99"/>
      <c r="D48" s="61" t="s">
        <v>33</v>
      </c>
      <c r="E48" s="100">
        <f>SUM(E49:E78)</f>
        <v>1202317</v>
      </c>
      <c r="F48" s="101">
        <v>0</v>
      </c>
      <c r="G48" s="36"/>
      <c r="H48" s="36"/>
    </row>
    <row r="49" spans="1:8" s="37" customFormat="1" x14ac:dyDescent="0.25">
      <c r="A49" s="74"/>
      <c r="B49" s="98"/>
      <c r="C49" s="94">
        <v>4017</v>
      </c>
      <c r="D49" s="111" t="s">
        <v>18</v>
      </c>
      <c r="E49" s="95">
        <v>503526</v>
      </c>
      <c r="F49" s="92"/>
      <c r="G49" s="36"/>
      <c r="H49" s="36"/>
    </row>
    <row r="50" spans="1:8" s="37" customFormat="1" x14ac:dyDescent="0.25">
      <c r="A50" s="74"/>
      <c r="B50" s="98"/>
      <c r="C50" s="94">
        <v>4019</v>
      </c>
      <c r="D50" s="111" t="s">
        <v>18</v>
      </c>
      <c r="E50" s="95">
        <v>41474</v>
      </c>
      <c r="F50" s="92"/>
      <c r="G50" s="36"/>
      <c r="H50" s="36"/>
    </row>
    <row r="51" spans="1:8" s="37" customFormat="1" x14ac:dyDescent="0.25">
      <c r="A51" s="74"/>
      <c r="B51" s="98"/>
      <c r="C51" s="94">
        <v>4117</v>
      </c>
      <c r="D51" s="111" t="s">
        <v>20</v>
      </c>
      <c r="E51" s="95">
        <v>92322</v>
      </c>
      <c r="F51" s="92"/>
      <c r="G51" s="36"/>
      <c r="H51" s="36"/>
    </row>
    <row r="52" spans="1:8" s="37" customFormat="1" x14ac:dyDescent="0.25">
      <c r="A52" s="74"/>
      <c r="B52" s="98"/>
      <c r="C52" s="94">
        <v>4119</v>
      </c>
      <c r="D52" s="111" t="s">
        <v>20</v>
      </c>
      <c r="E52" s="95">
        <v>7604</v>
      </c>
      <c r="F52" s="92"/>
      <c r="G52" s="36"/>
      <c r="H52" s="36"/>
    </row>
    <row r="53" spans="1:8" s="37" customFormat="1" x14ac:dyDescent="0.25">
      <c r="A53" s="74"/>
      <c r="B53" s="98"/>
      <c r="C53" s="94">
        <v>4127</v>
      </c>
      <c r="D53" s="111" t="s">
        <v>34</v>
      </c>
      <c r="E53" s="95">
        <v>13214</v>
      </c>
      <c r="F53" s="92"/>
      <c r="G53" s="36"/>
      <c r="H53" s="36"/>
    </row>
    <row r="54" spans="1:8" s="37" customFormat="1" x14ac:dyDescent="0.25">
      <c r="A54" s="74"/>
      <c r="B54" s="98"/>
      <c r="C54" s="94">
        <v>4129</v>
      </c>
      <c r="D54" s="111" t="s">
        <v>34</v>
      </c>
      <c r="E54" s="95">
        <v>1088</v>
      </c>
      <c r="F54" s="92"/>
      <c r="G54" s="36"/>
      <c r="H54" s="36"/>
    </row>
    <row r="55" spans="1:8" s="37" customFormat="1" x14ac:dyDescent="0.25">
      <c r="A55" s="74"/>
      <c r="B55" s="98"/>
      <c r="C55" s="94">
        <v>4177</v>
      </c>
      <c r="D55" s="111" t="s">
        <v>19</v>
      </c>
      <c r="E55" s="95">
        <v>149007</v>
      </c>
      <c r="F55" s="92"/>
      <c r="G55" s="36"/>
      <c r="H55" s="36"/>
    </row>
    <row r="56" spans="1:8" s="37" customFormat="1" x14ac:dyDescent="0.25">
      <c r="A56" s="74"/>
      <c r="B56" s="98"/>
      <c r="C56" s="94">
        <v>4179</v>
      </c>
      <c r="D56" s="111" t="s">
        <v>19</v>
      </c>
      <c r="E56" s="95">
        <v>12273</v>
      </c>
      <c r="F56" s="92"/>
      <c r="G56" s="36"/>
      <c r="H56" s="36"/>
    </row>
    <row r="57" spans="1:8" s="42" customFormat="1" x14ac:dyDescent="0.25">
      <c r="A57" s="24"/>
      <c r="B57" s="40"/>
      <c r="C57" s="102">
        <v>4217</v>
      </c>
      <c r="D57" s="50" t="s">
        <v>15</v>
      </c>
      <c r="E57" s="43">
        <v>132783</v>
      </c>
      <c r="F57" s="43"/>
      <c r="G57" s="15"/>
    </row>
    <row r="58" spans="1:8" s="42" customFormat="1" x14ac:dyDescent="0.25">
      <c r="A58" s="24"/>
      <c r="B58" s="40"/>
      <c r="C58" s="102">
        <v>4219</v>
      </c>
      <c r="D58" s="50" t="s">
        <v>15</v>
      </c>
      <c r="E58" s="43">
        <v>10937</v>
      </c>
      <c r="F58" s="43"/>
      <c r="G58" s="15"/>
    </row>
    <row r="59" spans="1:8" s="42" customFormat="1" x14ac:dyDescent="0.25">
      <c r="A59" s="24"/>
      <c r="B59" s="40"/>
      <c r="C59" s="102">
        <v>4227</v>
      </c>
      <c r="D59" s="50" t="s">
        <v>35</v>
      </c>
      <c r="E59" s="43">
        <v>6652</v>
      </c>
      <c r="F59" s="43"/>
      <c r="G59" s="15"/>
    </row>
    <row r="60" spans="1:8" s="42" customFormat="1" x14ac:dyDescent="0.25">
      <c r="A60" s="24"/>
      <c r="B60" s="40"/>
      <c r="C60" s="94">
        <v>4229</v>
      </c>
      <c r="D60" s="50" t="s">
        <v>35</v>
      </c>
      <c r="E60" s="43">
        <v>548</v>
      </c>
      <c r="F60" s="43"/>
      <c r="G60" s="15"/>
    </row>
    <row r="61" spans="1:8" s="42" customFormat="1" x14ac:dyDescent="0.25">
      <c r="A61" s="24"/>
      <c r="B61" s="40"/>
      <c r="C61" s="94">
        <v>4277</v>
      </c>
      <c r="D61" s="50" t="s">
        <v>36</v>
      </c>
      <c r="E61" s="43">
        <v>32337</v>
      </c>
      <c r="F61" s="43"/>
      <c r="G61" s="15"/>
      <c r="H61" s="15"/>
    </row>
    <row r="62" spans="1:8" s="42" customFormat="1" x14ac:dyDescent="0.25">
      <c r="A62" s="24"/>
      <c r="B62" s="40"/>
      <c r="C62" s="94">
        <v>4279</v>
      </c>
      <c r="D62" s="50" t="s">
        <v>36</v>
      </c>
      <c r="E62" s="43">
        <v>2663</v>
      </c>
      <c r="F62" s="43"/>
      <c r="G62" s="15"/>
      <c r="H62" s="15"/>
    </row>
    <row r="63" spans="1:8" s="42" customFormat="1" ht="15.75" x14ac:dyDescent="0.25">
      <c r="A63" s="24"/>
      <c r="B63" s="40"/>
      <c r="C63" s="102">
        <v>4287</v>
      </c>
      <c r="D63" s="50" t="s">
        <v>37</v>
      </c>
      <c r="E63" s="43">
        <v>2402</v>
      </c>
      <c r="F63" s="43"/>
      <c r="G63" s="27"/>
      <c r="H63" s="15"/>
    </row>
    <row r="64" spans="1:8" s="42" customFormat="1" ht="15.75" x14ac:dyDescent="0.25">
      <c r="A64" s="35"/>
      <c r="B64" s="39"/>
      <c r="C64" s="102">
        <v>4289</v>
      </c>
      <c r="D64" s="50" t="s">
        <v>37</v>
      </c>
      <c r="E64" s="43">
        <v>198</v>
      </c>
      <c r="F64" s="43"/>
      <c r="G64" s="27"/>
      <c r="H64" s="15"/>
    </row>
    <row r="65" spans="1:8" s="14" customFormat="1" x14ac:dyDescent="0.25">
      <c r="A65" s="2" t="s">
        <v>0</v>
      </c>
      <c r="B65" s="2" t="s">
        <v>1</v>
      </c>
      <c r="C65" s="2" t="s">
        <v>2</v>
      </c>
      <c r="D65" s="16" t="s">
        <v>3</v>
      </c>
      <c r="E65" s="17" t="s">
        <v>4</v>
      </c>
      <c r="F65" s="18" t="s">
        <v>5</v>
      </c>
      <c r="G65" s="15"/>
      <c r="H65" s="15"/>
    </row>
    <row r="66" spans="1:8" s="42" customFormat="1" x14ac:dyDescent="0.25">
      <c r="A66" s="112"/>
      <c r="B66" s="3"/>
      <c r="C66" s="3"/>
      <c r="D66" s="19"/>
      <c r="E66" s="20"/>
      <c r="F66" s="21"/>
      <c r="G66" s="15"/>
      <c r="H66" s="15"/>
    </row>
    <row r="67" spans="1:8" s="42" customFormat="1" ht="15.75" x14ac:dyDescent="0.25">
      <c r="A67" s="113"/>
      <c r="B67" s="40"/>
      <c r="C67" s="102">
        <v>4307</v>
      </c>
      <c r="D67" s="50" t="s">
        <v>38</v>
      </c>
      <c r="E67" s="43">
        <v>5543</v>
      </c>
      <c r="F67" s="43"/>
      <c r="G67" s="27"/>
      <c r="H67" s="15"/>
    </row>
    <row r="68" spans="1:8" s="42" customFormat="1" ht="15.75" x14ac:dyDescent="0.25">
      <c r="A68" s="24"/>
      <c r="B68" s="40"/>
      <c r="C68" s="102">
        <v>4309</v>
      </c>
      <c r="D68" s="50" t="s">
        <v>38</v>
      </c>
      <c r="E68" s="43">
        <v>457</v>
      </c>
      <c r="F68" s="43"/>
      <c r="G68" s="27"/>
      <c r="H68" s="15"/>
    </row>
    <row r="69" spans="1:8" s="42" customFormat="1" ht="15.75" x14ac:dyDescent="0.25">
      <c r="A69" s="24"/>
      <c r="B69" s="40"/>
      <c r="C69" s="102">
        <v>4367</v>
      </c>
      <c r="D69" s="50" t="s">
        <v>43</v>
      </c>
      <c r="E69" s="43">
        <v>7802</v>
      </c>
      <c r="F69" s="43"/>
      <c r="G69" s="27"/>
      <c r="H69" s="15"/>
    </row>
    <row r="70" spans="1:8" s="42" customFormat="1" ht="15.75" x14ac:dyDescent="0.25">
      <c r="A70" s="24"/>
      <c r="B70" s="40"/>
      <c r="C70" s="102">
        <v>4369</v>
      </c>
      <c r="D70" s="50" t="s">
        <v>43</v>
      </c>
      <c r="E70" s="43">
        <v>643</v>
      </c>
      <c r="F70" s="43"/>
      <c r="G70" s="27"/>
      <c r="H70" s="15"/>
    </row>
    <row r="71" spans="1:8" s="42" customFormat="1" ht="15.75" x14ac:dyDescent="0.25">
      <c r="A71" s="24"/>
      <c r="B71" s="40"/>
      <c r="C71" s="102">
        <v>4437</v>
      </c>
      <c r="D71" s="50" t="s">
        <v>39</v>
      </c>
      <c r="E71" s="43">
        <v>5543</v>
      </c>
      <c r="F71" s="43"/>
      <c r="G71" s="27"/>
      <c r="H71" s="15"/>
    </row>
    <row r="72" spans="1:8" s="42" customFormat="1" ht="15.75" x14ac:dyDescent="0.25">
      <c r="A72" s="24"/>
      <c r="B72" s="40"/>
      <c r="C72" s="102">
        <v>4439</v>
      </c>
      <c r="D72" s="50" t="s">
        <v>39</v>
      </c>
      <c r="E72" s="43">
        <v>457</v>
      </c>
      <c r="F72" s="43"/>
      <c r="G72" s="27"/>
      <c r="H72" s="15"/>
    </row>
    <row r="73" spans="1:8" s="42" customFormat="1" ht="15.75" x14ac:dyDescent="0.25">
      <c r="A73" s="24"/>
      <c r="B73" s="40"/>
      <c r="C73" s="102">
        <v>4447</v>
      </c>
      <c r="D73" s="50" t="s">
        <v>40</v>
      </c>
      <c r="E73" s="43">
        <v>11458</v>
      </c>
      <c r="F73" s="43"/>
      <c r="G73" s="27"/>
      <c r="H73" s="15"/>
    </row>
    <row r="74" spans="1:8" s="42" customFormat="1" ht="15.75" x14ac:dyDescent="0.25">
      <c r="A74" s="24"/>
      <c r="B74" s="40"/>
      <c r="C74" s="102">
        <v>4449</v>
      </c>
      <c r="D74" s="50" t="s">
        <v>40</v>
      </c>
      <c r="E74" s="43">
        <v>944</v>
      </c>
      <c r="F74" s="43"/>
      <c r="G74" s="27"/>
      <c r="H74" s="15"/>
    </row>
    <row r="75" spans="1:8" s="42" customFormat="1" ht="15.75" x14ac:dyDescent="0.25">
      <c r="A75" s="24"/>
      <c r="B75" s="40"/>
      <c r="C75" s="102">
        <v>4717</v>
      </c>
      <c r="D75" s="50" t="s">
        <v>41</v>
      </c>
      <c r="E75" s="43">
        <v>7984</v>
      </c>
      <c r="F75" s="43"/>
      <c r="G75" s="27"/>
      <c r="H75" s="15"/>
    </row>
    <row r="76" spans="1:8" s="42" customFormat="1" ht="15.75" x14ac:dyDescent="0.25">
      <c r="A76" s="24"/>
      <c r="B76" s="40"/>
      <c r="C76" s="102">
        <v>4719</v>
      </c>
      <c r="D76" s="50" t="s">
        <v>41</v>
      </c>
      <c r="E76" s="43">
        <v>658</v>
      </c>
      <c r="F76" s="43"/>
      <c r="G76" s="27"/>
      <c r="H76" s="15"/>
    </row>
    <row r="77" spans="1:8" s="42" customFormat="1" ht="13.9" customHeight="1" x14ac:dyDescent="0.25">
      <c r="A77" s="24"/>
      <c r="B77" s="40"/>
      <c r="C77" s="102">
        <v>6067</v>
      </c>
      <c r="D77" s="50" t="s">
        <v>42</v>
      </c>
      <c r="E77" s="43">
        <v>140248</v>
      </c>
      <c r="F77" s="43"/>
      <c r="G77" s="15"/>
      <c r="H77" s="15"/>
    </row>
    <row r="78" spans="1:8" s="42" customFormat="1" ht="13.9" customHeight="1" x14ac:dyDescent="0.25">
      <c r="A78" s="35"/>
      <c r="B78" s="40"/>
      <c r="C78" s="102">
        <v>6069</v>
      </c>
      <c r="D78" s="50" t="s">
        <v>42</v>
      </c>
      <c r="E78" s="43">
        <v>11552</v>
      </c>
      <c r="F78" s="43"/>
      <c r="G78" s="15"/>
      <c r="H78" s="15"/>
    </row>
    <row r="79" spans="1:8" x14ac:dyDescent="0.25">
      <c r="A79" s="8"/>
      <c r="B79" s="23"/>
      <c r="C79" s="29"/>
      <c r="D79" s="23" t="s">
        <v>9</v>
      </c>
      <c r="E79" s="57">
        <f>E43+E39</f>
        <v>1224092</v>
      </c>
      <c r="F79" s="57">
        <f>F43+F39</f>
        <v>0</v>
      </c>
    </row>
    <row r="80" spans="1:8" x14ac:dyDescent="0.25">
      <c r="A80" s="23"/>
      <c r="B80" s="23"/>
      <c r="C80" s="29"/>
      <c r="D80" s="23" t="s">
        <v>10</v>
      </c>
      <c r="E80" s="57">
        <v>0</v>
      </c>
      <c r="F80" s="57">
        <v>0</v>
      </c>
    </row>
    <row r="81" spans="1:8" s="14" customFormat="1" x14ac:dyDescent="0.25">
      <c r="A81" s="34"/>
      <c r="B81" s="34"/>
      <c r="C81" s="34"/>
      <c r="D81" s="34"/>
      <c r="E81" s="115"/>
      <c r="F81" s="115"/>
      <c r="G81" s="15"/>
      <c r="H81" s="15"/>
    </row>
    <row r="82" spans="1:8" s="14" customFormat="1" x14ac:dyDescent="0.25">
      <c r="A82" s="34"/>
      <c r="B82" s="34"/>
      <c r="C82" s="34"/>
      <c r="D82" s="34"/>
      <c r="E82" s="115"/>
      <c r="F82" s="115"/>
      <c r="G82" s="15"/>
      <c r="H82" s="15"/>
    </row>
    <row r="83" spans="1:8" s="14" customFormat="1" x14ac:dyDescent="0.25">
      <c r="A83" s="34"/>
      <c r="B83" s="34"/>
      <c r="C83" s="34"/>
      <c r="D83" s="34"/>
      <c r="E83" s="115"/>
      <c r="F83" s="115"/>
      <c r="G83" s="15"/>
      <c r="H83" s="15"/>
    </row>
    <row r="84" spans="1:8" s="14" customFormat="1" x14ac:dyDescent="0.25">
      <c r="A84" s="34"/>
      <c r="B84" s="34"/>
      <c r="C84" s="34"/>
      <c r="D84" s="34"/>
      <c r="E84" s="115"/>
      <c r="F84" s="115"/>
      <c r="G84" s="15"/>
      <c r="H84" s="15"/>
    </row>
    <row r="85" spans="1:8" s="14" customFormat="1" x14ac:dyDescent="0.25">
      <c r="A85" s="34"/>
      <c r="B85" s="34"/>
      <c r="C85" s="34"/>
      <c r="D85" s="34"/>
      <c r="E85" s="115"/>
      <c r="F85" s="115"/>
      <c r="G85" s="15"/>
      <c r="H85" s="15"/>
    </row>
    <row r="86" spans="1:8" s="14" customFormat="1" x14ac:dyDescent="0.25">
      <c r="A86" s="34"/>
      <c r="B86" s="34"/>
      <c r="C86" s="34"/>
      <c r="D86" s="34"/>
      <c r="E86" s="115"/>
      <c r="F86" s="115"/>
      <c r="G86" s="15"/>
      <c r="H86" s="15"/>
    </row>
    <row r="87" spans="1:8" s="14" customFormat="1" x14ac:dyDescent="0.25">
      <c r="A87" s="34"/>
      <c r="B87" s="34"/>
      <c r="C87" s="34"/>
      <c r="D87" s="34"/>
      <c r="E87" s="115"/>
      <c r="F87" s="115"/>
      <c r="G87" s="15"/>
      <c r="H87" s="15"/>
    </row>
    <row r="88" spans="1:8" s="14" customFormat="1" x14ac:dyDescent="0.25">
      <c r="A88" s="34"/>
      <c r="B88" s="34"/>
      <c r="C88" s="34"/>
      <c r="D88" s="34"/>
      <c r="E88" s="115"/>
      <c r="F88" s="115"/>
      <c r="G88" s="15"/>
      <c r="H88" s="15"/>
    </row>
    <row r="89" spans="1:8" s="14" customFormat="1" x14ac:dyDescent="0.25">
      <c r="A89" s="34"/>
      <c r="B89" s="34"/>
      <c r="C89" s="34"/>
      <c r="D89" s="34"/>
      <c r="E89" s="115"/>
      <c r="F89" s="115"/>
      <c r="G89" s="15"/>
      <c r="H89" s="15"/>
    </row>
    <row r="90" spans="1:8" s="14" customFormat="1" x14ac:dyDescent="0.25">
      <c r="A90" s="34"/>
      <c r="B90" s="34"/>
      <c r="C90" s="34"/>
      <c r="D90" s="34"/>
      <c r="E90" s="115"/>
      <c r="F90" s="115"/>
      <c r="G90" s="15"/>
      <c r="H90" s="15"/>
    </row>
    <row r="91" spans="1:8" s="14" customFormat="1" x14ac:dyDescent="0.25">
      <c r="A91" s="34"/>
      <c r="B91" s="34"/>
      <c r="C91" s="34"/>
      <c r="D91" s="34"/>
      <c r="E91" s="115"/>
      <c r="F91" s="115"/>
      <c r="G91" s="15"/>
      <c r="H91" s="15"/>
    </row>
    <row r="92" spans="1:8" s="14" customFormat="1" x14ac:dyDescent="0.25">
      <c r="A92" s="34"/>
      <c r="B92" s="34"/>
      <c r="C92" s="34"/>
      <c r="D92" s="34"/>
      <c r="E92" s="115"/>
      <c r="F92" s="115"/>
      <c r="G92" s="15"/>
      <c r="H92" s="15"/>
    </row>
    <row r="93" spans="1:8" s="14" customFormat="1" x14ac:dyDescent="0.25">
      <c r="A93" s="34"/>
      <c r="B93" s="34"/>
      <c r="C93" s="34"/>
      <c r="D93" s="34"/>
      <c r="E93" s="115"/>
      <c r="F93" s="115"/>
      <c r="G93" s="15"/>
      <c r="H93" s="15"/>
    </row>
    <row r="94" spans="1:8" s="14" customFormat="1" x14ac:dyDescent="0.25">
      <c r="A94" s="34"/>
      <c r="B94" s="34"/>
      <c r="C94" s="34"/>
      <c r="D94" s="34"/>
      <c r="E94" s="115"/>
      <c r="F94" s="115"/>
      <c r="G94" s="15"/>
      <c r="H94" s="15"/>
    </row>
    <row r="95" spans="1:8" s="14" customFormat="1" x14ac:dyDescent="0.25">
      <c r="A95" s="34"/>
      <c r="B95" s="34"/>
      <c r="C95" s="34"/>
      <c r="D95" s="34"/>
      <c r="E95" s="115"/>
      <c r="F95" s="115"/>
      <c r="G95" s="15"/>
      <c r="H95" s="15"/>
    </row>
    <row r="96" spans="1:8" s="14" customFormat="1" x14ac:dyDescent="0.25">
      <c r="A96" s="34"/>
      <c r="B96" s="34"/>
      <c r="C96" s="34"/>
      <c r="D96" s="34"/>
      <c r="E96" s="115"/>
      <c r="F96" s="115"/>
      <c r="G96" s="15"/>
      <c r="H96" s="15"/>
    </row>
    <row r="97" spans="1:8" s="14" customFormat="1" ht="15.75" x14ac:dyDescent="0.25">
      <c r="A97" s="15"/>
      <c r="B97" s="15"/>
      <c r="C97" s="15"/>
      <c r="D97" s="15"/>
      <c r="E97" s="28"/>
      <c r="F97" s="41" t="s">
        <v>44</v>
      </c>
      <c r="G97" s="27"/>
      <c r="H97" s="15"/>
    </row>
    <row r="98" spans="1:8" s="14" customFormat="1" ht="15.75" x14ac:dyDescent="0.25">
      <c r="A98" s="15"/>
      <c r="B98" s="15"/>
      <c r="C98" s="15"/>
      <c r="D98" s="15"/>
      <c r="E98" s="28"/>
      <c r="F98" s="41" t="s">
        <v>12</v>
      </c>
      <c r="G98" s="27"/>
      <c r="H98" s="15"/>
    </row>
    <row r="99" spans="1:8" s="14" customFormat="1" x14ac:dyDescent="0.25">
      <c r="A99" s="15"/>
      <c r="B99" s="15"/>
      <c r="C99" s="15"/>
      <c r="D99" s="15"/>
      <c r="E99" s="28"/>
      <c r="F99" s="41" t="s">
        <v>50</v>
      </c>
      <c r="G99" s="28"/>
      <c r="H99" s="15"/>
    </row>
    <row r="100" spans="1:8" s="45" customFormat="1" x14ac:dyDescent="0.25">
      <c r="A100" s="15"/>
      <c r="B100" s="15"/>
      <c r="C100" s="15"/>
      <c r="D100" s="116" t="s">
        <v>51</v>
      </c>
      <c r="E100" s="28"/>
      <c r="F100" s="28"/>
      <c r="G100" s="44"/>
      <c r="H100" s="44"/>
    </row>
    <row r="101" spans="1:8" s="14" customFormat="1" x14ac:dyDescent="0.25">
      <c r="A101" s="2" t="s">
        <v>0</v>
      </c>
      <c r="B101" s="2" t="s">
        <v>1</v>
      </c>
      <c r="C101" s="2" t="s">
        <v>2</v>
      </c>
      <c r="D101" s="16" t="s">
        <v>3</v>
      </c>
      <c r="E101" s="17" t="s">
        <v>4</v>
      </c>
      <c r="F101" s="18" t="s">
        <v>5</v>
      </c>
      <c r="G101" s="15"/>
      <c r="H101" s="15"/>
    </row>
    <row r="102" spans="1:8" s="42" customFormat="1" x14ac:dyDescent="0.25">
      <c r="A102" s="3"/>
      <c r="B102" s="3"/>
      <c r="C102" s="3"/>
      <c r="D102" s="19"/>
      <c r="E102" s="20"/>
      <c r="F102" s="21"/>
      <c r="G102" s="15"/>
      <c r="H102" s="15"/>
    </row>
    <row r="103" spans="1:8" s="45" customFormat="1" x14ac:dyDescent="0.25">
      <c r="A103" s="86">
        <v>750</v>
      </c>
      <c r="B103" s="52"/>
      <c r="C103" s="87"/>
      <c r="D103" s="53" t="s">
        <v>45</v>
      </c>
      <c r="E103" s="54">
        <f>E104</f>
        <v>18963</v>
      </c>
      <c r="F103" s="55">
        <f>F104</f>
        <v>18963</v>
      </c>
      <c r="G103" s="44"/>
      <c r="H103" s="44"/>
    </row>
    <row r="104" spans="1:8" s="14" customFormat="1" x14ac:dyDescent="0.25">
      <c r="A104" s="75"/>
      <c r="B104" s="76">
        <v>75020</v>
      </c>
      <c r="C104" s="77"/>
      <c r="D104" s="78" t="s">
        <v>46</v>
      </c>
      <c r="E104" s="97">
        <f>E105</f>
        <v>18963</v>
      </c>
      <c r="F104" s="97">
        <f>F105</f>
        <v>18963</v>
      </c>
      <c r="G104" s="15"/>
      <c r="H104" s="15"/>
    </row>
    <row r="105" spans="1:8" s="37" customFormat="1" x14ac:dyDescent="0.25">
      <c r="A105" s="74"/>
      <c r="B105" s="98"/>
      <c r="C105" s="99"/>
      <c r="D105" s="51" t="s">
        <v>47</v>
      </c>
      <c r="E105" s="100">
        <f>E106</f>
        <v>18963</v>
      </c>
      <c r="F105" s="101">
        <f>F107</f>
        <v>18963</v>
      </c>
      <c r="G105" s="36"/>
      <c r="H105" s="36"/>
    </row>
    <row r="106" spans="1:8" s="96" customFormat="1" x14ac:dyDescent="0.25">
      <c r="A106" s="49"/>
      <c r="B106" s="93"/>
      <c r="C106" s="94">
        <v>3020</v>
      </c>
      <c r="D106" s="50" t="s">
        <v>49</v>
      </c>
      <c r="E106" s="95">
        <v>18963</v>
      </c>
      <c r="F106" s="92"/>
      <c r="G106" s="41"/>
      <c r="H106" s="41"/>
    </row>
    <row r="107" spans="1:8" s="96" customFormat="1" x14ac:dyDescent="0.25">
      <c r="A107" s="49"/>
      <c r="B107" s="93"/>
      <c r="C107" s="94">
        <v>4010</v>
      </c>
      <c r="D107" s="111" t="s">
        <v>18</v>
      </c>
      <c r="E107" s="95"/>
      <c r="F107" s="92">
        <v>18963</v>
      </c>
      <c r="G107" s="41"/>
      <c r="H107" s="41"/>
    </row>
    <row r="108" spans="1:8" s="14" customFormat="1" x14ac:dyDescent="0.25">
      <c r="A108" s="23"/>
      <c r="B108" s="23"/>
      <c r="C108" s="29"/>
      <c r="D108" s="23" t="s">
        <v>48</v>
      </c>
      <c r="E108" s="57">
        <f>E103</f>
        <v>18963</v>
      </c>
      <c r="F108" s="57">
        <f>F103</f>
        <v>18963</v>
      </c>
      <c r="G108" s="15"/>
      <c r="H108" s="15"/>
    </row>
  </sheetData>
  <pageMargins left="0.70866141732283472" right="0.70866141732283472" top="0.98425196850393704" bottom="0.7086614173228347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2:C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Arkusz3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 SPŚwidwin</dc:creator>
  <cp:lastModifiedBy>Anna Buniak</cp:lastModifiedBy>
  <cp:lastPrinted>2021-01-18T09:43:58Z</cp:lastPrinted>
  <dcterms:created xsi:type="dcterms:W3CDTF">2015-09-08T08:14:30Z</dcterms:created>
  <dcterms:modified xsi:type="dcterms:W3CDTF">2021-01-18T09:52:37Z</dcterms:modified>
</cp:coreProperties>
</file>