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4" i="1" l="1"/>
  <c r="E124" i="1"/>
  <c r="F110" i="1"/>
  <c r="E110" i="1"/>
  <c r="F95" i="1"/>
  <c r="E95" i="1"/>
  <c r="D74" i="1"/>
  <c r="F72" i="1"/>
  <c r="E72" i="1"/>
  <c r="F121" i="1" l="1"/>
  <c r="F120" i="1" s="1"/>
  <c r="F119" i="1" s="1"/>
  <c r="E121" i="1"/>
  <c r="E120" i="1" s="1"/>
  <c r="E119" i="1" s="1"/>
  <c r="F116" i="1"/>
  <c r="F115" i="1" s="1"/>
  <c r="E116" i="1"/>
  <c r="E115" i="1"/>
  <c r="F109" i="1"/>
  <c r="E109" i="1"/>
  <c r="F90" i="1"/>
  <c r="E90" i="1"/>
  <c r="E84" i="1"/>
  <c r="E45" i="1"/>
  <c r="E43" i="1"/>
  <c r="E108" i="1" l="1"/>
  <c r="E94" i="1" s="1"/>
  <c r="E93" i="1" s="1"/>
  <c r="F108" i="1"/>
  <c r="F94" i="1" s="1"/>
  <c r="F93" i="1" s="1"/>
  <c r="F84" i="1"/>
  <c r="F83" i="1" s="1"/>
  <c r="F82" i="1" s="1"/>
  <c r="E83" i="1" l="1"/>
  <c r="E82" i="1" s="1"/>
  <c r="F77" i="1" l="1"/>
  <c r="F76" i="1" s="1"/>
  <c r="F75" i="1" s="1"/>
  <c r="E77" i="1"/>
  <c r="E76" i="1" s="1"/>
  <c r="E75" i="1" s="1"/>
  <c r="F42" i="1" l="1"/>
  <c r="F41" i="1" s="1"/>
  <c r="F47" i="1" s="1"/>
  <c r="F11" i="1" l="1"/>
  <c r="E9" i="1" l="1"/>
  <c r="E8" i="1" s="1"/>
  <c r="E11" i="1" l="1"/>
  <c r="F13" i="1" s="1"/>
  <c r="E42" i="1"/>
  <c r="E41" i="1" s="1"/>
  <c r="E47" i="1" l="1"/>
  <c r="F49" i="1" s="1"/>
</calcChain>
</file>

<file path=xl/sharedStrings.xml><?xml version="1.0" encoding="utf-8"?>
<sst xmlns="http://schemas.openxmlformats.org/spreadsheetml/2006/main" count="100" uniqueCount="55">
  <si>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</si>
  <si>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</si>
  <si>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</si>
  <si>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</si>
  <si>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</si>
  <si>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</si>
  <si>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</si>
  <si>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</si>
  <si>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</si>
  <si>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</si>
  <si>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</si>
  <si>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</si>
  <si>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</si>
  <si>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</si>
  <si>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</si>
  <si>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Zakup materiałów i wyposażenia</t>
  </si>
  <si>
    <t>OŚWIATA I WYCHOWANIE</t>
  </si>
  <si>
    <t>POMOC SPOŁECZNA</t>
  </si>
  <si>
    <t>Dotacje celowe przekazane z budżetu państwa na realizację bieżących zadań własnych</t>
  </si>
  <si>
    <t>Dom Pomocy Społecznej w Modrzewcu</t>
  </si>
  <si>
    <t>Wynagrodzenia osobowe pracowników</t>
  </si>
  <si>
    <t>Dom Pomocy Społecznej w Krzecku</t>
  </si>
  <si>
    <t>Domy pomocy społecznej</t>
  </si>
  <si>
    <t>DZIAŁALNOŚĆ USŁUGOWA</t>
  </si>
  <si>
    <t>Różne opłaty i składki</t>
  </si>
  <si>
    <t>Załącznik Nr  3  do Uchwały</t>
  </si>
  <si>
    <t>Zespół Szkół w Świdwinie</t>
  </si>
  <si>
    <t>Zakup usług zdrowotnych</t>
  </si>
  <si>
    <t>Licea ogólnokształcące</t>
  </si>
  <si>
    <t>Dodatkowe wynagrodzenie roczne</t>
  </si>
  <si>
    <t>Zakup energii</t>
  </si>
  <si>
    <t>Zakup usług pozostałych</t>
  </si>
  <si>
    <t>Podróże służbowe krajowe</t>
  </si>
  <si>
    <t xml:space="preserve">PRZENIESIENIE PLANOWANYCH WYDATKÓW </t>
  </si>
  <si>
    <t>Pozostała działalność</t>
  </si>
  <si>
    <t xml:space="preserve">Razem przeniesienie planowanych wydatków </t>
  </si>
  <si>
    <t>Szkolenia pracowników</t>
  </si>
  <si>
    <t>Podatek od nieruchomości</t>
  </si>
  <si>
    <t>Opłaty na rzecz budżetów jednostek samorządu terytorialnego</t>
  </si>
  <si>
    <t>Nr 74/214/21 dnia 16.02.2021r.</t>
  </si>
  <si>
    <t>Powiatowy Inspektorat Nadzoru Budowlanego w Świdwinie</t>
  </si>
  <si>
    <t>Wynagrodzenia osobowe członków korpusu służby cywilnej</t>
  </si>
  <si>
    <t>Koszty postępowania sądowego i prokuratorskiego</t>
  </si>
  <si>
    <t>ADMINISTRACJA PUBLICZNA</t>
  </si>
  <si>
    <t>"Budowa zintegrowanego szkolnictwa zawodowego na terenie Strefy Centralnej"</t>
  </si>
  <si>
    <t>BEZPIECZEŃSTWO PUBLICZNE</t>
  </si>
  <si>
    <t>OPIEKA SPOŁECZNA</t>
  </si>
  <si>
    <t>Powiatowe centra pomocy rodzinie</t>
  </si>
  <si>
    <t>Powiatowe Centrum Pomocy Rodzinie w Świdwinie</t>
  </si>
  <si>
    <t>RODZINA</t>
  </si>
  <si>
    <t>Działalność placówek opiekuńczo - wychowawczych</t>
  </si>
  <si>
    <t>Nadzory budowlane</t>
  </si>
  <si>
    <t>Centrum Placówek Opiekuńczo - Wychowawczych w Świdwinie</t>
  </si>
  <si>
    <t>GOSPODARKA MIESZKANIOWA</t>
  </si>
  <si>
    <t>Gospodarka gruntami i nieruchomościami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</si>
</sst>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2" fillId="0" borderId="13" xfId="0" applyFont="1" applyBorder="1" applyAlignment="1"/>
    <xf numFmtId="0" fontId="2" fillId="0" borderId="4" xfId="0" applyFont="1" applyBorder="1" applyAlignment="1"/>
    <xf numFmtId="0" fontId="1" fillId="0" borderId="0" xfId="0" applyFont="1" applyBorder="1" applyAlignment="1"/>
    <xf numFmtId="164" fontId="2" fillId="0" borderId="7" xfId="0" applyNumberFormat="1" applyFont="1" applyBorder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0" fontId="1" fillId="0" borderId="8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164" fontId="1" fillId="0" borderId="0" xfId="0" applyNumberFormat="1" applyFont="1"/>
    <xf numFmtId="0" fontId="1" fillId="0" borderId="8" xfId="0" applyFont="1" applyBorder="1" applyAlignment="1">
      <alignment horizontal="center"/>
    </xf>
    <xf numFmtId="0" fontId="2" fillId="0" borderId="9" xfId="0" applyFont="1" applyBorder="1" applyAlignment="1"/>
    <xf numFmtId="164" fontId="2" fillId="0" borderId="4" xfId="0" applyNumberFormat="1" applyFont="1" applyBorder="1" applyAlignment="1"/>
    <xf numFmtId="0" fontId="2" fillId="0" borderId="0" xfId="0" applyFont="1" applyBorder="1" applyAlignment="1"/>
    <xf numFmtId="0" fontId="1" fillId="0" borderId="10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164" fontId="1" fillId="0" borderId="7" xfId="0" applyNumberFormat="1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0" fontId="2" fillId="0" borderId="12" xfId="0" applyFont="1" applyBorder="1" applyAlignment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1" fillId="0" borderId="7" xfId="0" applyFont="1" applyBorder="1" applyAlignment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7" fillId="0" borderId="0" xfId="0" applyFont="1"/>
    <xf numFmtId="164" fontId="7" fillId="0" borderId="9" xfId="0" applyNumberFormat="1" applyFont="1" applyBorder="1"/>
    <xf numFmtId="164" fontId="7" fillId="0" borderId="6" xfId="0" applyNumberFormat="1" applyFont="1" applyBorder="1"/>
    <xf numFmtId="0" fontId="8" fillId="0" borderId="0" xfId="0" applyFont="1"/>
    <xf numFmtId="164" fontId="7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164" fontId="3" fillId="0" borderId="7" xfId="0" applyNumberFormat="1" applyFont="1" applyBorder="1"/>
    <xf numFmtId="0" fontId="1" fillId="0" borderId="14" xfId="0" applyFont="1" applyBorder="1"/>
    <xf numFmtId="0" fontId="1" fillId="0" borderId="4" xfId="0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10" xfId="0" applyFont="1" applyBorder="1"/>
    <xf numFmtId="0" fontId="1" fillId="0" borderId="8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3" xfId="0" applyFont="1" applyBorder="1" applyAlignment="1"/>
    <xf numFmtId="0" fontId="1" fillId="0" borderId="1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9" xfId="0" applyFont="1" applyBorder="1"/>
    <xf numFmtId="0" fontId="2" fillId="0" borderId="2" xfId="0" applyFont="1" applyBorder="1" applyAlignment="1"/>
    <xf numFmtId="0" fontId="2" fillId="0" borderId="6" xfId="0" applyFont="1" applyBorder="1" applyAlignment="1"/>
    <xf numFmtId="0" fontId="1" fillId="0" borderId="3" xfId="0" applyFont="1" applyBorder="1"/>
    <xf numFmtId="0" fontId="3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13" xfId="0" applyFont="1" applyBorder="1" applyAlignment="1">
      <alignment horizontal="left"/>
    </xf>
    <xf numFmtId="0" fontId="1" fillId="0" borderId="6" xfId="0" applyFont="1" applyBorder="1"/>
    <xf numFmtId="0" fontId="2" fillId="0" borderId="14" xfId="0" applyFont="1" applyBorder="1"/>
    <xf numFmtId="0" fontId="2" fillId="0" borderId="4" xfId="0" applyFont="1" applyBorder="1"/>
    <xf numFmtId="0" fontId="1" fillId="0" borderId="15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topLeftCell="A84" workbookViewId="0">
      <selection activeCell="A97" sqref="A97:F98"/>
    </sheetView>
  </sheetViews>
  <sheetFormatPr defaultRowHeight="15" x14ac:dyDescent="0.25"/>
  <cols>
    <col min="1" max="3" width="8.7109375" style="7" customWidth="1"/>
    <col min="4" max="4" width="77.5703125" style="13" customWidth="1"/>
    <col min="5" max="6" width="13.28515625" style="25" customWidth="1"/>
    <col min="7" max="7" width="9.140625" style="13"/>
    <col min="8" max="8" width="9.140625" style="1"/>
  </cols>
  <sheetData>
    <row r="1" spans="1:8" s="12" customFormat="1" x14ac:dyDescent="0.25">
      <c r="A1" s="13"/>
      <c r="B1" s="13"/>
      <c r="C1" s="13"/>
      <c r="D1" s="13"/>
      <c r="E1" s="25"/>
      <c r="F1" s="25"/>
      <c r="G1" s="13"/>
      <c r="H1" s="13"/>
    </row>
    <row r="2" spans="1:8" s="4" customFormat="1" x14ac:dyDescent="0.25">
      <c r="A2" s="7"/>
      <c r="B2" s="7"/>
      <c r="C2" s="7"/>
      <c r="D2" s="13"/>
      <c r="E2" s="13"/>
      <c r="F2" s="33" t="s">
        <v>13</v>
      </c>
      <c r="G2" s="13"/>
      <c r="H2" s="5"/>
    </row>
    <row r="3" spans="1:8" s="4" customFormat="1" x14ac:dyDescent="0.25">
      <c r="A3" s="7"/>
      <c r="B3" s="7"/>
      <c r="C3" s="7"/>
      <c r="D3" s="13"/>
      <c r="E3" s="13"/>
      <c r="F3" s="33" t="s">
        <v>12</v>
      </c>
      <c r="G3" s="13"/>
      <c r="H3" s="5"/>
    </row>
    <row r="4" spans="1:8" s="4" customFormat="1" x14ac:dyDescent="0.25">
      <c r="A4" s="7"/>
      <c r="B4" s="7"/>
      <c r="C4" s="7"/>
      <c r="D4" s="13"/>
      <c r="E4" s="13"/>
      <c r="F4" s="33" t="s">
        <v>39</v>
      </c>
      <c r="G4" s="13"/>
      <c r="H4" s="5"/>
    </row>
    <row r="5" spans="1:8" s="4" customFormat="1" x14ac:dyDescent="0.25">
      <c r="A5" s="7"/>
      <c r="B5" s="7"/>
      <c r="C5" s="7"/>
      <c r="D5" s="23" t="s">
        <v>6</v>
      </c>
      <c r="E5" s="25"/>
      <c r="F5" s="25"/>
      <c r="G5" s="13"/>
      <c r="H5" s="5"/>
    </row>
    <row r="6" spans="1:8" s="4" customFormat="1" x14ac:dyDescent="0.25">
      <c r="A6" s="2" t="s">
        <v>0</v>
      </c>
      <c r="B6" s="2" t="s">
        <v>1</v>
      </c>
      <c r="C6" s="2" t="s">
        <v>2</v>
      </c>
      <c r="D6" s="14" t="s">
        <v>3</v>
      </c>
      <c r="E6" s="15" t="s">
        <v>4</v>
      </c>
      <c r="F6" s="16" t="s">
        <v>5</v>
      </c>
      <c r="G6" s="13"/>
      <c r="H6" s="5"/>
    </row>
    <row r="7" spans="1:8" s="4" customFormat="1" x14ac:dyDescent="0.25">
      <c r="A7" s="3"/>
      <c r="B7" s="3"/>
      <c r="C7" s="3"/>
      <c r="D7" s="17"/>
      <c r="E7" s="18"/>
      <c r="F7" s="19"/>
      <c r="G7" s="13"/>
      <c r="H7" s="5"/>
    </row>
    <row r="8" spans="1:8" s="12" customFormat="1" x14ac:dyDescent="0.25">
      <c r="A8" s="8">
        <v>852</v>
      </c>
      <c r="B8" s="20"/>
      <c r="C8" s="27"/>
      <c r="D8" s="38" t="s">
        <v>17</v>
      </c>
      <c r="E8" s="22">
        <f>E9</f>
        <v>120867</v>
      </c>
      <c r="F8" s="54">
        <v>0</v>
      </c>
      <c r="G8" s="53"/>
      <c r="H8" s="53"/>
    </row>
    <row r="9" spans="1:8" s="12" customFormat="1" x14ac:dyDescent="0.25">
      <c r="A9" s="43"/>
      <c r="B9" s="44">
        <v>85202</v>
      </c>
      <c r="C9" s="46"/>
      <c r="D9" s="49" t="s">
        <v>22</v>
      </c>
      <c r="E9" s="47">
        <f>E10</f>
        <v>120867</v>
      </c>
      <c r="F9" s="55">
        <v>0</v>
      </c>
      <c r="G9" s="53"/>
      <c r="H9" s="53"/>
    </row>
    <row r="10" spans="1:8" s="12" customFormat="1" x14ac:dyDescent="0.25">
      <c r="A10" s="30"/>
      <c r="B10" s="40"/>
      <c r="C10" s="50">
        <v>2130</v>
      </c>
      <c r="D10" s="51" t="s">
        <v>18</v>
      </c>
      <c r="E10" s="35">
        <v>120867</v>
      </c>
      <c r="F10" s="57"/>
      <c r="G10" s="56"/>
      <c r="H10" s="56"/>
    </row>
    <row r="11" spans="1:8" x14ac:dyDescent="0.25">
      <c r="A11" s="9"/>
      <c r="B11" s="9"/>
      <c r="C11" s="20"/>
      <c r="D11" s="20" t="s">
        <v>8</v>
      </c>
      <c r="E11" s="22">
        <f>E8</f>
        <v>120867</v>
      </c>
      <c r="F11" s="22">
        <f>F8</f>
        <v>0</v>
      </c>
    </row>
    <row r="12" spans="1:8" x14ac:dyDescent="0.25">
      <c r="A12" s="45"/>
      <c r="B12" s="45"/>
      <c r="C12" s="45"/>
      <c r="D12" s="20" t="s">
        <v>11</v>
      </c>
      <c r="E12" s="22">
        <v>0</v>
      </c>
      <c r="F12" s="11">
        <v>0</v>
      </c>
    </row>
    <row r="13" spans="1:8" s="12" customFormat="1" x14ac:dyDescent="0.25">
      <c r="A13" s="10"/>
      <c r="B13" s="10"/>
      <c r="C13" s="10"/>
      <c r="D13" s="29"/>
      <c r="E13" s="39"/>
      <c r="F13" s="60">
        <f>E11-F11</f>
        <v>120867</v>
      </c>
      <c r="G13" s="13"/>
      <c r="H13" s="13"/>
    </row>
    <row r="14" spans="1:8" s="12" customFormat="1" x14ac:dyDescent="0.25">
      <c r="A14" s="10"/>
      <c r="B14" s="10"/>
      <c r="C14" s="10"/>
      <c r="D14" s="29"/>
      <c r="E14" s="39"/>
      <c r="F14" s="60"/>
      <c r="G14" s="13"/>
      <c r="H14" s="13"/>
    </row>
    <row r="15" spans="1:8" s="12" customFormat="1" x14ac:dyDescent="0.25">
      <c r="A15" s="10"/>
      <c r="B15" s="10"/>
      <c r="C15" s="10"/>
      <c r="D15" s="29"/>
      <c r="E15" s="39"/>
      <c r="F15" s="60"/>
      <c r="G15" s="13"/>
      <c r="H15" s="13"/>
    </row>
    <row r="16" spans="1:8" s="12" customFormat="1" x14ac:dyDescent="0.25">
      <c r="A16" s="10"/>
      <c r="B16" s="10"/>
      <c r="C16" s="10"/>
      <c r="D16" s="29"/>
      <c r="E16" s="39"/>
      <c r="F16" s="60"/>
      <c r="G16" s="13"/>
      <c r="H16" s="13"/>
    </row>
    <row r="17" spans="1:8" s="12" customFormat="1" x14ac:dyDescent="0.25">
      <c r="A17" s="10"/>
      <c r="B17" s="10"/>
      <c r="C17" s="10"/>
      <c r="D17" s="29"/>
      <c r="E17" s="39"/>
      <c r="F17" s="60"/>
      <c r="G17" s="13"/>
      <c r="H17" s="13"/>
    </row>
    <row r="18" spans="1:8" s="12" customFormat="1" x14ac:dyDescent="0.25">
      <c r="A18" s="10"/>
      <c r="B18" s="10"/>
      <c r="C18" s="10"/>
      <c r="D18" s="29"/>
      <c r="E18" s="39"/>
      <c r="F18" s="60"/>
      <c r="G18" s="13"/>
      <c r="H18" s="13"/>
    </row>
    <row r="19" spans="1:8" s="12" customFormat="1" x14ac:dyDescent="0.25">
      <c r="A19" s="10"/>
      <c r="B19" s="10"/>
      <c r="C19" s="10"/>
      <c r="D19" s="29"/>
      <c r="E19" s="39"/>
      <c r="F19" s="60"/>
      <c r="G19" s="13"/>
      <c r="H19" s="13"/>
    </row>
    <row r="20" spans="1:8" s="12" customFormat="1" x14ac:dyDescent="0.25">
      <c r="A20" s="10"/>
      <c r="B20" s="10"/>
      <c r="C20" s="10"/>
      <c r="D20" s="29"/>
      <c r="E20" s="39"/>
      <c r="F20" s="60"/>
      <c r="G20" s="13"/>
      <c r="H20" s="13"/>
    </row>
    <row r="21" spans="1:8" s="12" customFormat="1" x14ac:dyDescent="0.25">
      <c r="A21" s="10"/>
      <c r="B21" s="10"/>
      <c r="C21" s="10"/>
      <c r="D21" s="29"/>
      <c r="E21" s="39"/>
      <c r="F21" s="60"/>
      <c r="G21" s="13"/>
      <c r="H21" s="13"/>
    </row>
    <row r="22" spans="1:8" s="12" customFormat="1" x14ac:dyDescent="0.25">
      <c r="A22" s="10"/>
      <c r="B22" s="10"/>
      <c r="C22" s="10"/>
      <c r="D22" s="29"/>
      <c r="E22" s="39"/>
      <c r="F22" s="60"/>
      <c r="G22" s="13"/>
      <c r="H22" s="13"/>
    </row>
    <row r="23" spans="1:8" s="12" customFormat="1" x14ac:dyDescent="0.25">
      <c r="A23" s="10"/>
      <c r="B23" s="10"/>
      <c r="C23" s="10"/>
      <c r="D23" s="29"/>
      <c r="E23" s="39"/>
      <c r="F23" s="60"/>
      <c r="G23" s="13"/>
      <c r="H23" s="13"/>
    </row>
    <row r="24" spans="1:8" s="12" customFormat="1" x14ac:dyDescent="0.25">
      <c r="A24" s="10"/>
      <c r="B24" s="10"/>
      <c r="C24" s="10"/>
      <c r="D24" s="29"/>
      <c r="E24" s="39"/>
      <c r="F24" s="60"/>
      <c r="G24" s="13"/>
      <c r="H24" s="13"/>
    </row>
    <row r="25" spans="1:8" s="12" customFormat="1" x14ac:dyDescent="0.25">
      <c r="A25" s="10"/>
      <c r="B25" s="10"/>
      <c r="C25" s="10"/>
      <c r="D25" s="29"/>
      <c r="E25" s="39"/>
      <c r="F25" s="60"/>
      <c r="G25" s="13"/>
      <c r="H25" s="13"/>
    </row>
    <row r="26" spans="1:8" s="12" customFormat="1" x14ac:dyDescent="0.25">
      <c r="A26" s="10"/>
      <c r="B26" s="10"/>
      <c r="C26" s="10"/>
      <c r="D26" s="29"/>
      <c r="E26" s="39"/>
      <c r="F26" s="60"/>
      <c r="G26" s="13"/>
      <c r="H26" s="13"/>
    </row>
    <row r="27" spans="1:8" s="12" customFormat="1" x14ac:dyDescent="0.25">
      <c r="A27" s="10"/>
      <c r="B27" s="10"/>
      <c r="C27" s="10"/>
      <c r="D27" s="29"/>
      <c r="E27" s="39"/>
      <c r="F27" s="60"/>
      <c r="G27" s="13"/>
      <c r="H27" s="13"/>
    </row>
    <row r="28" spans="1:8" s="12" customFormat="1" x14ac:dyDescent="0.25">
      <c r="A28" s="10"/>
      <c r="B28" s="10"/>
      <c r="C28" s="10"/>
      <c r="D28" s="29"/>
      <c r="E28" s="39"/>
      <c r="F28" s="60"/>
      <c r="G28" s="13"/>
      <c r="H28" s="13"/>
    </row>
    <row r="29" spans="1:8" s="12" customFormat="1" x14ac:dyDescent="0.25">
      <c r="A29" s="10"/>
      <c r="B29" s="10"/>
      <c r="C29" s="10"/>
      <c r="D29" s="29"/>
      <c r="E29" s="39"/>
      <c r="F29" s="60"/>
      <c r="G29" s="13"/>
      <c r="H29" s="13"/>
    </row>
    <row r="30" spans="1:8" s="12" customFormat="1" x14ac:dyDescent="0.25">
      <c r="A30" s="10"/>
      <c r="B30" s="10"/>
      <c r="C30" s="10"/>
      <c r="D30" s="29"/>
      <c r="E30" s="39"/>
      <c r="F30" s="60"/>
      <c r="G30" s="13"/>
      <c r="H30" s="13"/>
    </row>
    <row r="31" spans="1:8" s="12" customFormat="1" x14ac:dyDescent="0.25">
      <c r="A31" s="10"/>
      <c r="B31" s="10"/>
      <c r="C31" s="10"/>
      <c r="D31" s="29"/>
      <c r="E31" s="39"/>
      <c r="F31" s="60"/>
      <c r="G31" s="13"/>
      <c r="H31" s="13"/>
    </row>
    <row r="32" spans="1:8" s="12" customFormat="1" x14ac:dyDescent="0.25">
      <c r="A32" s="10"/>
      <c r="B32" s="10"/>
      <c r="C32" s="10"/>
      <c r="D32" s="29"/>
      <c r="E32" s="39"/>
      <c r="F32" s="60"/>
      <c r="G32" s="13"/>
      <c r="H32" s="13"/>
    </row>
    <row r="33" spans="1:8" s="12" customFormat="1" x14ac:dyDescent="0.25">
      <c r="A33" s="10"/>
      <c r="B33" s="10"/>
      <c r="C33" s="10"/>
      <c r="D33" s="29"/>
      <c r="E33" s="39"/>
      <c r="F33" s="60"/>
      <c r="G33" s="13"/>
      <c r="H33" s="13"/>
    </row>
    <row r="34" spans="1:8" s="12" customFormat="1" x14ac:dyDescent="0.25">
      <c r="A34" s="10"/>
      <c r="B34" s="10"/>
      <c r="C34" s="10"/>
      <c r="D34" s="29"/>
      <c r="E34" s="39"/>
      <c r="F34" s="60"/>
      <c r="G34" s="13"/>
      <c r="H34" s="13"/>
    </row>
    <row r="35" spans="1:8" s="6" customFormat="1" ht="15.75" x14ac:dyDescent="0.25">
      <c r="A35" s="7"/>
      <c r="B35" s="7"/>
      <c r="C35" s="7"/>
      <c r="D35" s="13"/>
      <c r="E35" s="25"/>
      <c r="F35" s="33" t="s">
        <v>14</v>
      </c>
      <c r="G35" s="24"/>
      <c r="H35" s="7"/>
    </row>
    <row r="36" spans="1:8" s="6" customFormat="1" ht="15.75" x14ac:dyDescent="0.25">
      <c r="A36" s="7"/>
      <c r="B36" s="7"/>
      <c r="C36" s="7"/>
      <c r="D36" s="13"/>
      <c r="E36" s="25"/>
      <c r="F36" s="33" t="s">
        <v>12</v>
      </c>
      <c r="G36" s="24"/>
      <c r="H36" s="7"/>
    </row>
    <row r="37" spans="1:8" s="6" customFormat="1" x14ac:dyDescent="0.25">
      <c r="A37" s="7"/>
      <c r="B37" s="7"/>
      <c r="C37" s="7"/>
      <c r="D37" s="13"/>
      <c r="E37" s="25"/>
      <c r="F37" s="33" t="s">
        <v>39</v>
      </c>
      <c r="G37" s="25"/>
      <c r="H37" s="7"/>
    </row>
    <row r="38" spans="1:8" s="37" customFormat="1" x14ac:dyDescent="0.25">
      <c r="A38" s="7"/>
      <c r="B38" s="7"/>
      <c r="C38" s="7"/>
      <c r="D38" s="23" t="s">
        <v>7</v>
      </c>
      <c r="E38" s="25"/>
      <c r="F38" s="25"/>
      <c r="G38" s="36"/>
      <c r="H38" s="36"/>
    </row>
    <row r="39" spans="1:8" s="12" customFormat="1" x14ac:dyDescent="0.25">
      <c r="A39" s="2" t="s">
        <v>0</v>
      </c>
      <c r="B39" s="2" t="s">
        <v>1</v>
      </c>
      <c r="C39" s="2" t="s">
        <v>2</v>
      </c>
      <c r="D39" s="14" t="s">
        <v>3</v>
      </c>
      <c r="E39" s="15" t="s">
        <v>4</v>
      </c>
      <c r="F39" s="16" t="s">
        <v>5</v>
      </c>
      <c r="G39" s="13"/>
      <c r="H39" s="13"/>
    </row>
    <row r="40" spans="1:8" s="34" customFormat="1" x14ac:dyDescent="0.25">
      <c r="A40" s="26"/>
      <c r="B40" s="26"/>
      <c r="C40" s="26"/>
      <c r="D40" s="67"/>
      <c r="E40" s="68"/>
      <c r="F40" s="69"/>
      <c r="G40" s="13"/>
      <c r="H40" s="13"/>
    </row>
    <row r="41" spans="1:8" s="12" customFormat="1" x14ac:dyDescent="0.25">
      <c r="A41" s="8">
        <v>852</v>
      </c>
      <c r="B41" s="20"/>
      <c r="C41" s="27"/>
      <c r="D41" s="38" t="s">
        <v>17</v>
      </c>
      <c r="E41" s="22">
        <f>E42</f>
        <v>120867</v>
      </c>
      <c r="F41" s="54">
        <f>F42</f>
        <v>0</v>
      </c>
      <c r="G41" s="53"/>
      <c r="H41" s="53"/>
    </row>
    <row r="42" spans="1:8" s="12" customFormat="1" x14ac:dyDescent="0.25">
      <c r="A42" s="75"/>
      <c r="B42" s="52">
        <v>85202</v>
      </c>
      <c r="C42" s="59"/>
      <c r="D42" s="105" t="s">
        <v>22</v>
      </c>
      <c r="E42" s="47">
        <f>E43+E45</f>
        <v>120867</v>
      </c>
      <c r="F42" s="55">
        <f>F43</f>
        <v>0</v>
      </c>
      <c r="G42" s="53"/>
      <c r="H42" s="53"/>
    </row>
    <row r="43" spans="1:8" s="32" customFormat="1" x14ac:dyDescent="0.25">
      <c r="A43" s="58"/>
      <c r="B43" s="58"/>
      <c r="C43" s="64"/>
      <c r="D43" s="42" t="s">
        <v>21</v>
      </c>
      <c r="E43" s="48">
        <f>E44</f>
        <v>8888</v>
      </c>
      <c r="F43" s="66">
        <v>0</v>
      </c>
      <c r="G43" s="31"/>
      <c r="H43" s="31"/>
    </row>
    <row r="44" spans="1:8" s="34" customFormat="1" x14ac:dyDescent="0.25">
      <c r="A44" s="26"/>
      <c r="B44" s="26"/>
      <c r="C44" s="62">
        <v>4010</v>
      </c>
      <c r="D44" s="41" t="s">
        <v>20</v>
      </c>
      <c r="E44" s="35">
        <v>8888</v>
      </c>
      <c r="F44" s="61"/>
      <c r="G44" s="13"/>
      <c r="H44" s="13"/>
    </row>
    <row r="45" spans="1:8" s="32" customFormat="1" x14ac:dyDescent="0.25">
      <c r="A45" s="21"/>
      <c r="B45" s="21"/>
      <c r="C45" s="64"/>
      <c r="D45" s="42" t="s">
        <v>19</v>
      </c>
      <c r="E45" s="48">
        <f>E46</f>
        <v>111979</v>
      </c>
      <c r="F45" s="35">
        <v>0</v>
      </c>
      <c r="G45" s="31"/>
      <c r="H45" s="31"/>
    </row>
    <row r="46" spans="1:8" s="34" customFormat="1" x14ac:dyDescent="0.25">
      <c r="A46" s="21"/>
      <c r="B46" s="21"/>
      <c r="C46" s="62">
        <v>4210</v>
      </c>
      <c r="D46" s="41" t="s">
        <v>15</v>
      </c>
      <c r="E46" s="35">
        <v>111979</v>
      </c>
      <c r="F46" s="35"/>
      <c r="G46" s="13"/>
      <c r="H46" s="13"/>
    </row>
    <row r="47" spans="1:8" x14ac:dyDescent="0.25">
      <c r="A47" s="9"/>
      <c r="B47" s="20"/>
      <c r="C47" s="27"/>
      <c r="D47" s="20" t="s">
        <v>9</v>
      </c>
      <c r="E47" s="47">
        <f>E41</f>
        <v>120867</v>
      </c>
      <c r="F47" s="47">
        <f>F41</f>
        <v>0</v>
      </c>
    </row>
    <row r="48" spans="1:8" x14ac:dyDescent="0.25">
      <c r="A48" s="20"/>
      <c r="B48" s="20"/>
      <c r="C48" s="27"/>
      <c r="D48" s="20" t="s">
        <v>10</v>
      </c>
      <c r="E48" s="47">
        <v>0</v>
      </c>
      <c r="F48" s="47">
        <v>0</v>
      </c>
    </row>
    <row r="49" spans="1:8" x14ac:dyDescent="0.25">
      <c r="F49" s="25">
        <f>E47-F47</f>
        <v>120867</v>
      </c>
    </row>
    <row r="52" spans="1:8" s="12" customFormat="1" x14ac:dyDescent="0.25">
      <c r="A52" s="13"/>
      <c r="B52" s="13"/>
      <c r="C52" s="13"/>
      <c r="D52" s="13"/>
      <c r="E52" s="25"/>
      <c r="F52" s="25"/>
      <c r="G52" s="13"/>
      <c r="H52" s="13"/>
    </row>
    <row r="53" spans="1:8" s="12" customFormat="1" x14ac:dyDescent="0.25">
      <c r="A53" s="13"/>
      <c r="B53" s="13"/>
      <c r="C53" s="13"/>
      <c r="D53" s="13"/>
      <c r="E53" s="25"/>
      <c r="F53" s="25"/>
      <c r="G53" s="13"/>
      <c r="H53" s="13"/>
    </row>
    <row r="54" spans="1:8" s="12" customFormat="1" x14ac:dyDescent="0.25">
      <c r="A54" s="13"/>
      <c r="B54" s="13"/>
      <c r="C54" s="13"/>
      <c r="D54" s="13"/>
      <c r="E54" s="25"/>
      <c r="F54" s="25"/>
      <c r="G54" s="13"/>
      <c r="H54" s="13"/>
    </row>
    <row r="55" spans="1:8" s="12" customFormat="1" x14ac:dyDescent="0.25">
      <c r="A55" s="13"/>
      <c r="B55" s="13"/>
      <c r="C55" s="13"/>
      <c r="D55" s="13"/>
      <c r="E55" s="25"/>
      <c r="F55" s="25"/>
      <c r="G55" s="13"/>
      <c r="H55" s="13"/>
    </row>
    <row r="56" spans="1:8" s="12" customFormat="1" x14ac:dyDescent="0.25">
      <c r="A56" s="13"/>
      <c r="B56" s="13"/>
      <c r="C56" s="13"/>
      <c r="D56" s="13"/>
      <c r="E56" s="25"/>
      <c r="F56" s="25"/>
      <c r="G56" s="13"/>
      <c r="H56" s="13"/>
    </row>
    <row r="57" spans="1:8" s="12" customFormat="1" x14ac:dyDescent="0.25">
      <c r="A57" s="13"/>
      <c r="B57" s="13"/>
      <c r="C57" s="13"/>
      <c r="D57" s="13"/>
      <c r="E57" s="25"/>
      <c r="F57" s="25"/>
      <c r="G57" s="13"/>
      <c r="H57" s="13"/>
    </row>
    <row r="63" spans="1:8" s="12" customFormat="1" x14ac:dyDescent="0.25">
      <c r="A63" s="13"/>
      <c r="B63" s="13"/>
      <c r="C63" s="13"/>
      <c r="D63" s="13"/>
      <c r="E63" s="25"/>
      <c r="F63" s="25"/>
      <c r="G63" s="13"/>
      <c r="H63" s="13"/>
    </row>
    <row r="64" spans="1:8" s="12" customFormat="1" x14ac:dyDescent="0.25">
      <c r="A64" s="13"/>
      <c r="B64" s="13"/>
      <c r="C64" s="13"/>
      <c r="D64" s="13"/>
      <c r="E64" s="25"/>
      <c r="F64" s="25"/>
      <c r="G64" s="13"/>
      <c r="H64" s="13"/>
    </row>
    <row r="65" spans="1:8" s="12" customFormat="1" ht="15.75" x14ac:dyDescent="0.25">
      <c r="A65" s="13"/>
      <c r="B65" s="13"/>
      <c r="C65" s="13"/>
      <c r="D65" s="13"/>
      <c r="E65" s="25"/>
      <c r="F65" s="33" t="s">
        <v>25</v>
      </c>
      <c r="G65" s="24"/>
      <c r="H65" s="13"/>
    </row>
    <row r="66" spans="1:8" s="12" customFormat="1" ht="15.75" x14ac:dyDescent="0.25">
      <c r="A66" s="13"/>
      <c r="B66" s="13"/>
      <c r="C66" s="13"/>
      <c r="D66" s="13"/>
      <c r="E66" s="25"/>
      <c r="F66" s="33" t="s">
        <v>12</v>
      </c>
      <c r="G66" s="24"/>
      <c r="H66" s="13"/>
    </row>
    <row r="67" spans="1:8" s="12" customFormat="1" x14ac:dyDescent="0.25">
      <c r="A67" s="13"/>
      <c r="B67" s="13"/>
      <c r="C67" s="13"/>
      <c r="D67" s="13"/>
      <c r="E67" s="25"/>
      <c r="F67" s="33" t="s">
        <v>39</v>
      </c>
      <c r="G67" s="25"/>
      <c r="H67" s="13"/>
    </row>
    <row r="68" spans="1:8" s="37" customFormat="1" x14ac:dyDescent="0.25">
      <c r="A68" s="13"/>
      <c r="B68" s="13"/>
      <c r="C68" s="13"/>
      <c r="D68" s="23" t="s">
        <v>33</v>
      </c>
      <c r="E68" s="25"/>
      <c r="F68" s="25"/>
      <c r="G68" s="36"/>
      <c r="H68" s="36"/>
    </row>
    <row r="69" spans="1:8" s="12" customFormat="1" x14ac:dyDescent="0.25">
      <c r="A69" s="2" t="s">
        <v>0</v>
      </c>
      <c r="B69" s="2" t="s">
        <v>1</v>
      </c>
      <c r="C69" s="2" t="s">
        <v>2</v>
      </c>
      <c r="D69" s="14" t="s">
        <v>3</v>
      </c>
      <c r="E69" s="15" t="s">
        <v>4</v>
      </c>
      <c r="F69" s="16" t="s">
        <v>5</v>
      </c>
      <c r="G69" s="13"/>
      <c r="H69" s="13"/>
    </row>
    <row r="70" spans="1:8" s="34" customFormat="1" x14ac:dyDescent="0.25">
      <c r="A70" s="3"/>
      <c r="B70" s="3"/>
      <c r="C70" s="3"/>
      <c r="D70" s="17"/>
      <c r="E70" s="18"/>
      <c r="F70" s="19"/>
      <c r="G70" s="13"/>
      <c r="H70" s="13"/>
    </row>
    <row r="71" spans="1:8" s="37" customFormat="1" x14ac:dyDescent="0.25">
      <c r="A71" s="20">
        <v>700</v>
      </c>
      <c r="B71" s="99"/>
      <c r="C71" s="100"/>
      <c r="D71" s="9" t="s">
        <v>53</v>
      </c>
      <c r="E71" s="28">
        <v>5000</v>
      </c>
      <c r="F71" s="28">
        <v>5000</v>
      </c>
      <c r="G71" s="36"/>
      <c r="H71" s="36"/>
    </row>
    <row r="72" spans="1:8" s="34" customFormat="1" x14ac:dyDescent="0.25">
      <c r="A72" s="92"/>
      <c r="B72" s="99">
        <v>70005</v>
      </c>
      <c r="C72" s="27"/>
      <c r="D72" s="20" t="s">
        <v>54</v>
      </c>
      <c r="E72" s="22">
        <f>E73+E74</f>
        <v>5000</v>
      </c>
      <c r="F72" s="22">
        <f>F73+F74</f>
        <v>5000</v>
      </c>
      <c r="G72" s="13"/>
      <c r="H72" s="13"/>
    </row>
    <row r="73" spans="1:8" s="34" customFormat="1" x14ac:dyDescent="0.25">
      <c r="A73" s="88"/>
      <c r="B73" s="93"/>
      <c r="C73" s="98">
        <v>4260</v>
      </c>
      <c r="D73" s="41" t="s">
        <v>30</v>
      </c>
      <c r="E73" s="86"/>
      <c r="F73" s="86">
        <v>5000</v>
      </c>
      <c r="G73" s="13"/>
      <c r="H73" s="13"/>
    </row>
    <row r="74" spans="1:8" s="12" customFormat="1" x14ac:dyDescent="0.25">
      <c r="A74" s="88"/>
      <c r="B74" s="93"/>
      <c r="C74" s="98">
        <v>4610</v>
      </c>
      <c r="D74" s="45" t="str">
        <f>$D$81</f>
        <v>Koszty postępowania sądowego i prokuratorskiego</v>
      </c>
      <c r="E74" s="86">
        <v>5000</v>
      </c>
      <c r="F74" s="86"/>
      <c r="G74" s="13"/>
      <c r="H74" s="13"/>
    </row>
    <row r="75" spans="1:8" s="72" customFormat="1" x14ac:dyDescent="0.25">
      <c r="A75" s="70">
        <v>710</v>
      </c>
      <c r="B75" s="70"/>
      <c r="C75" s="70"/>
      <c r="D75" s="49" t="s">
        <v>23</v>
      </c>
      <c r="E75" s="22">
        <f>E76</f>
        <v>1554</v>
      </c>
      <c r="F75" s="22">
        <f>F76</f>
        <v>1554</v>
      </c>
      <c r="G75" s="71"/>
      <c r="H75" s="71"/>
    </row>
    <row r="76" spans="1:8" s="72" customFormat="1" x14ac:dyDescent="0.25">
      <c r="A76" s="74"/>
      <c r="B76" s="44">
        <v>71015</v>
      </c>
      <c r="C76" s="70"/>
      <c r="D76" s="49" t="s">
        <v>51</v>
      </c>
      <c r="E76" s="22">
        <f>E77</f>
        <v>1554</v>
      </c>
      <c r="F76" s="22">
        <f>F77</f>
        <v>1554</v>
      </c>
      <c r="G76" s="71"/>
      <c r="H76" s="71"/>
    </row>
    <row r="77" spans="1:8" s="32" customFormat="1" x14ac:dyDescent="0.25">
      <c r="A77" s="58"/>
      <c r="B77" s="76"/>
      <c r="C77" s="64"/>
      <c r="D77" s="42" t="s">
        <v>40</v>
      </c>
      <c r="E77" s="65">
        <f>E78+E79+E80+E81</f>
        <v>1554</v>
      </c>
      <c r="F77" s="65">
        <f>F78+F79+F80+F81</f>
        <v>1554</v>
      </c>
      <c r="G77" s="31"/>
      <c r="H77" s="31"/>
    </row>
    <row r="78" spans="1:8" s="34" customFormat="1" x14ac:dyDescent="0.25">
      <c r="A78" s="26"/>
      <c r="B78" s="77"/>
      <c r="C78" s="62">
        <v>4020</v>
      </c>
      <c r="D78" s="41" t="s">
        <v>41</v>
      </c>
      <c r="E78" s="63"/>
      <c r="F78" s="61">
        <v>1199</v>
      </c>
      <c r="G78" s="13"/>
      <c r="H78" s="13"/>
    </row>
    <row r="79" spans="1:8" s="34" customFormat="1" x14ac:dyDescent="0.25">
      <c r="A79" s="26"/>
      <c r="B79" s="77"/>
      <c r="C79" s="62">
        <v>4040</v>
      </c>
      <c r="D79" s="41" t="s">
        <v>29</v>
      </c>
      <c r="E79" s="63">
        <v>1199</v>
      </c>
      <c r="F79" s="61"/>
      <c r="G79" s="13"/>
      <c r="H79" s="13"/>
    </row>
    <row r="80" spans="1:8" s="34" customFormat="1" x14ac:dyDescent="0.25">
      <c r="A80" s="26"/>
      <c r="B80" s="77"/>
      <c r="C80" s="62">
        <v>4300</v>
      </c>
      <c r="D80" s="41" t="s">
        <v>31</v>
      </c>
      <c r="E80" s="63"/>
      <c r="F80" s="61">
        <v>355</v>
      </c>
      <c r="G80" s="13"/>
      <c r="H80" s="13"/>
    </row>
    <row r="81" spans="1:8" s="34" customFormat="1" x14ac:dyDescent="0.25">
      <c r="A81" s="26"/>
      <c r="B81" s="77"/>
      <c r="C81" s="62">
        <v>4610</v>
      </c>
      <c r="D81" s="41" t="s">
        <v>42</v>
      </c>
      <c r="E81" s="63">
        <v>355</v>
      </c>
      <c r="F81" s="61"/>
      <c r="G81" s="13"/>
      <c r="H81" s="13"/>
    </row>
    <row r="82" spans="1:8" s="12" customFormat="1" x14ac:dyDescent="0.25">
      <c r="A82" s="8">
        <v>750</v>
      </c>
      <c r="B82" s="20"/>
      <c r="C82" s="27"/>
      <c r="D82" s="38" t="s">
        <v>43</v>
      </c>
      <c r="E82" s="22">
        <f>E83</f>
        <v>50</v>
      </c>
      <c r="F82" s="54">
        <f>F83</f>
        <v>50</v>
      </c>
      <c r="G82" s="53"/>
      <c r="H82" s="53"/>
    </row>
    <row r="83" spans="1:8" s="12" customFormat="1" x14ac:dyDescent="0.25">
      <c r="A83" s="96"/>
      <c r="B83" s="52">
        <v>75095</v>
      </c>
      <c r="C83" s="59"/>
      <c r="D83" s="49" t="s">
        <v>34</v>
      </c>
      <c r="E83" s="47">
        <f>E84</f>
        <v>50</v>
      </c>
      <c r="F83" s="55">
        <f>F84</f>
        <v>50</v>
      </c>
      <c r="G83" s="53"/>
      <c r="H83" s="53"/>
    </row>
    <row r="84" spans="1:8" s="32" customFormat="1" x14ac:dyDescent="0.25">
      <c r="A84" s="97"/>
      <c r="B84" s="58"/>
      <c r="C84" s="64"/>
      <c r="D84" s="42" t="s">
        <v>44</v>
      </c>
      <c r="E84" s="65">
        <f>SUM(E85:E88)</f>
        <v>50</v>
      </c>
      <c r="F84" s="65">
        <f>SUM(F85:F88)</f>
        <v>50</v>
      </c>
      <c r="G84" s="31"/>
      <c r="H84" s="31"/>
    </row>
    <row r="85" spans="1:8" s="34" customFormat="1" x14ac:dyDescent="0.25">
      <c r="A85" s="30"/>
      <c r="B85" s="26"/>
      <c r="C85" s="62">
        <v>4047</v>
      </c>
      <c r="D85" s="41" t="s">
        <v>29</v>
      </c>
      <c r="E85" s="63">
        <v>42</v>
      </c>
      <c r="F85" s="61"/>
      <c r="G85" s="13"/>
      <c r="H85" s="13"/>
    </row>
    <row r="86" spans="1:8" s="34" customFormat="1" x14ac:dyDescent="0.25">
      <c r="A86" s="30"/>
      <c r="B86" s="26"/>
      <c r="C86" s="62">
        <v>4049</v>
      </c>
      <c r="D86" s="41" t="s">
        <v>29</v>
      </c>
      <c r="E86" s="63">
        <v>8</v>
      </c>
      <c r="F86" s="61"/>
      <c r="G86" s="13"/>
      <c r="H86" s="13"/>
    </row>
    <row r="87" spans="1:8" s="34" customFormat="1" x14ac:dyDescent="0.25">
      <c r="A87" s="30"/>
      <c r="B87" s="26"/>
      <c r="C87" s="62">
        <v>4307</v>
      </c>
      <c r="D87" s="45" t="s">
        <v>31</v>
      </c>
      <c r="E87" s="63"/>
      <c r="F87" s="61">
        <v>42</v>
      </c>
      <c r="G87" s="13"/>
      <c r="H87" s="13"/>
    </row>
    <row r="88" spans="1:8" x14ac:dyDescent="0.25">
      <c r="A88" s="83"/>
      <c r="B88" s="84"/>
      <c r="C88" s="85">
        <v>4309</v>
      </c>
      <c r="D88" s="45" t="s">
        <v>31</v>
      </c>
      <c r="E88" s="86"/>
      <c r="F88" s="86">
        <v>8</v>
      </c>
    </row>
    <row r="89" spans="1:8" s="37" customFormat="1" x14ac:dyDescent="0.25">
      <c r="A89" s="20">
        <v>754</v>
      </c>
      <c r="B89" s="99"/>
      <c r="C89" s="27"/>
      <c r="D89" s="20" t="s">
        <v>45</v>
      </c>
      <c r="E89" s="22">
        <v>20000</v>
      </c>
      <c r="F89" s="22">
        <v>20000</v>
      </c>
      <c r="G89" s="36"/>
      <c r="H89" s="36"/>
    </row>
    <row r="90" spans="1:8" s="34" customFormat="1" x14ac:dyDescent="0.25">
      <c r="A90" s="92"/>
      <c r="B90" s="99">
        <v>75495</v>
      </c>
      <c r="C90" s="27"/>
      <c r="D90" s="20" t="s">
        <v>34</v>
      </c>
      <c r="E90" s="22">
        <f>E91+E92</f>
        <v>20000</v>
      </c>
      <c r="F90" s="22">
        <f>F91+F92</f>
        <v>20000</v>
      </c>
      <c r="G90" s="13"/>
      <c r="H90" s="13"/>
    </row>
    <row r="91" spans="1:8" s="34" customFormat="1" x14ac:dyDescent="0.25">
      <c r="A91" s="88"/>
      <c r="B91" s="93"/>
      <c r="C91" s="98">
        <v>4210</v>
      </c>
      <c r="D91" s="41" t="s">
        <v>15</v>
      </c>
      <c r="E91" s="86">
        <v>20000</v>
      </c>
      <c r="F91" s="86"/>
      <c r="G91" s="13"/>
      <c r="H91" s="13"/>
    </row>
    <row r="92" spans="1:8" s="12" customFormat="1" x14ac:dyDescent="0.25">
      <c r="A92" s="84"/>
      <c r="B92" s="106"/>
      <c r="C92" s="98">
        <v>4300</v>
      </c>
      <c r="D92" s="45" t="s">
        <v>31</v>
      </c>
      <c r="E92" s="86"/>
      <c r="F92" s="86">
        <v>20000</v>
      </c>
      <c r="G92" s="13"/>
      <c r="H92" s="13"/>
    </row>
    <row r="93" spans="1:8" s="34" customFormat="1" x14ac:dyDescent="0.25">
      <c r="A93" s="20">
        <v>801</v>
      </c>
      <c r="B93" s="99"/>
      <c r="C93" s="27"/>
      <c r="D93" s="20" t="s">
        <v>16</v>
      </c>
      <c r="E93" s="22">
        <f>E94</f>
        <v>25464</v>
      </c>
      <c r="F93" s="22">
        <f>F94</f>
        <v>25464</v>
      </c>
      <c r="G93" s="13"/>
      <c r="H93" s="13"/>
    </row>
    <row r="94" spans="1:8" s="34" customFormat="1" x14ac:dyDescent="0.25">
      <c r="A94" s="89"/>
      <c r="B94" s="94">
        <v>80120</v>
      </c>
      <c r="C94" s="95"/>
      <c r="D94" s="91" t="s">
        <v>28</v>
      </c>
      <c r="E94" s="11">
        <f>E95</f>
        <v>25464</v>
      </c>
      <c r="F94" s="11">
        <f>F95+F101</f>
        <v>25464</v>
      </c>
      <c r="G94" s="13"/>
      <c r="H94" s="13"/>
    </row>
    <row r="95" spans="1:8" s="34" customFormat="1" x14ac:dyDescent="0.25">
      <c r="A95" s="58"/>
      <c r="B95" s="78"/>
      <c r="C95" s="102"/>
      <c r="D95" s="73" t="s">
        <v>26</v>
      </c>
      <c r="E95" s="48">
        <f>SUM(E96:E107)</f>
        <v>25464</v>
      </c>
      <c r="F95" s="48">
        <f>SUM(F96:F107)</f>
        <v>25464</v>
      </c>
      <c r="G95" s="13"/>
      <c r="H95" s="13"/>
    </row>
    <row r="96" spans="1:8" s="12" customFormat="1" x14ac:dyDescent="0.25">
      <c r="A96" s="84"/>
      <c r="B96" s="106"/>
      <c r="C96" s="98">
        <v>4010</v>
      </c>
      <c r="D96" s="45" t="s">
        <v>20</v>
      </c>
      <c r="E96" s="86"/>
      <c r="F96" s="86">
        <v>3356</v>
      </c>
      <c r="G96" s="13"/>
      <c r="H96" s="13"/>
    </row>
    <row r="97" spans="1:8" s="34" customFormat="1" x14ac:dyDescent="0.25">
      <c r="A97" s="2" t="s">
        <v>0</v>
      </c>
      <c r="B97" s="2" t="s">
        <v>1</v>
      </c>
      <c r="C97" s="2" t="s">
        <v>2</v>
      </c>
      <c r="D97" s="14" t="s">
        <v>3</v>
      </c>
      <c r="E97" s="15" t="s">
        <v>4</v>
      </c>
      <c r="F97" s="16" t="s">
        <v>5</v>
      </c>
      <c r="G97" s="13"/>
      <c r="H97" s="13"/>
    </row>
    <row r="98" spans="1:8" s="34" customFormat="1" x14ac:dyDescent="0.25">
      <c r="A98" s="3"/>
      <c r="B98" s="3"/>
      <c r="C98" s="3"/>
      <c r="D98" s="17"/>
      <c r="E98" s="18"/>
      <c r="F98" s="19"/>
      <c r="G98" s="13"/>
      <c r="H98" s="13"/>
    </row>
    <row r="99" spans="1:8" x14ac:dyDescent="0.25">
      <c r="A99" s="109"/>
      <c r="B99" s="101"/>
      <c r="C99" s="98">
        <v>4040</v>
      </c>
      <c r="D99" s="41" t="s">
        <v>29</v>
      </c>
      <c r="E99" s="86">
        <v>3356</v>
      </c>
      <c r="F99" s="86"/>
    </row>
    <row r="100" spans="1:8" s="37" customFormat="1" x14ac:dyDescent="0.25">
      <c r="A100" s="87"/>
      <c r="B100" s="88"/>
      <c r="C100" s="98">
        <v>4210</v>
      </c>
      <c r="D100" s="51" t="s">
        <v>15</v>
      </c>
      <c r="E100" s="86"/>
      <c r="F100" s="86">
        <v>14000</v>
      </c>
      <c r="G100" s="36"/>
      <c r="H100" s="36"/>
    </row>
    <row r="101" spans="1:8" s="32" customFormat="1" x14ac:dyDescent="0.25">
      <c r="A101" s="30"/>
      <c r="B101" s="40"/>
      <c r="C101" s="103">
        <v>4260</v>
      </c>
      <c r="D101" s="51" t="s">
        <v>30</v>
      </c>
      <c r="E101" s="35">
        <v>19800</v>
      </c>
      <c r="F101" s="35"/>
      <c r="G101" s="31"/>
      <c r="H101" s="31"/>
    </row>
    <row r="102" spans="1:8" s="12" customFormat="1" x14ac:dyDescent="0.25">
      <c r="A102" s="87"/>
      <c r="B102" s="88"/>
      <c r="C102" s="98">
        <v>4300</v>
      </c>
      <c r="D102" s="45" t="s">
        <v>31</v>
      </c>
      <c r="E102" s="86"/>
      <c r="F102" s="86">
        <v>606</v>
      </c>
      <c r="G102" s="13"/>
      <c r="H102" s="13"/>
    </row>
    <row r="103" spans="1:8" s="12" customFormat="1" x14ac:dyDescent="0.25">
      <c r="A103" s="87"/>
      <c r="B103" s="88"/>
      <c r="C103" s="98">
        <v>4410</v>
      </c>
      <c r="D103" s="85" t="s">
        <v>32</v>
      </c>
      <c r="E103" s="86"/>
      <c r="F103" s="86">
        <v>4000</v>
      </c>
      <c r="G103" s="13"/>
      <c r="H103" s="13"/>
    </row>
    <row r="104" spans="1:8" s="12" customFormat="1" x14ac:dyDescent="0.25">
      <c r="A104" s="30"/>
      <c r="B104" s="40"/>
      <c r="C104" s="103">
        <v>4430</v>
      </c>
      <c r="D104" s="51" t="s">
        <v>24</v>
      </c>
      <c r="E104" s="35">
        <v>2302</v>
      </c>
      <c r="F104" s="35"/>
      <c r="G104" s="13"/>
      <c r="H104" s="13"/>
    </row>
    <row r="105" spans="1:8" s="12" customFormat="1" x14ac:dyDescent="0.25">
      <c r="A105" s="87"/>
      <c r="B105" s="88"/>
      <c r="C105" s="98">
        <v>4480</v>
      </c>
      <c r="D105" s="45" t="s">
        <v>37</v>
      </c>
      <c r="E105" s="86">
        <v>6</v>
      </c>
      <c r="F105" s="86"/>
      <c r="G105" s="13"/>
      <c r="H105" s="13"/>
    </row>
    <row r="106" spans="1:8" s="12" customFormat="1" x14ac:dyDescent="0.25">
      <c r="A106" s="87"/>
      <c r="B106" s="88"/>
      <c r="C106" s="98">
        <v>4520</v>
      </c>
      <c r="D106" s="51" t="s">
        <v>38</v>
      </c>
      <c r="E106" s="86"/>
      <c r="F106" s="86">
        <v>1702</v>
      </c>
      <c r="G106" s="13"/>
      <c r="H106" s="13"/>
    </row>
    <row r="107" spans="1:8" s="32" customFormat="1" x14ac:dyDescent="0.25">
      <c r="A107" s="83"/>
      <c r="B107" s="84"/>
      <c r="C107" s="98">
        <v>4700</v>
      </c>
      <c r="D107" s="51" t="s">
        <v>36</v>
      </c>
      <c r="E107" s="86"/>
      <c r="F107" s="86">
        <v>1800</v>
      </c>
      <c r="G107" s="31"/>
      <c r="H107" s="31"/>
    </row>
    <row r="108" spans="1:8" s="12" customFormat="1" x14ac:dyDescent="0.25">
      <c r="A108" s="107">
        <v>852</v>
      </c>
      <c r="B108" s="108"/>
      <c r="C108" s="91"/>
      <c r="D108" s="91" t="s">
        <v>46</v>
      </c>
      <c r="E108" s="11">
        <f>E109+E115</f>
        <v>25436</v>
      </c>
      <c r="F108" s="11">
        <f>F109+F115</f>
        <v>25436</v>
      </c>
      <c r="G108" s="13"/>
      <c r="H108" s="13"/>
    </row>
    <row r="109" spans="1:8" s="12" customFormat="1" x14ac:dyDescent="0.25">
      <c r="A109" s="104"/>
      <c r="B109" s="89">
        <v>85202</v>
      </c>
      <c r="C109" s="91"/>
      <c r="D109" s="91" t="s">
        <v>22</v>
      </c>
      <c r="E109" s="11">
        <f>E110</f>
        <v>23936</v>
      </c>
      <c r="F109" s="11">
        <f>F110</f>
        <v>23936</v>
      </c>
      <c r="G109" s="13"/>
      <c r="H109" s="13"/>
    </row>
    <row r="110" spans="1:8" s="12" customFormat="1" x14ac:dyDescent="0.25">
      <c r="A110" s="79"/>
      <c r="B110" s="80"/>
      <c r="C110" s="81"/>
      <c r="D110" s="81" t="s">
        <v>21</v>
      </c>
      <c r="E110" s="82">
        <f>SUM(E111:E114)</f>
        <v>23936</v>
      </c>
      <c r="F110" s="82">
        <f>SUM(F111:F114)</f>
        <v>23936</v>
      </c>
      <c r="G110" s="13"/>
      <c r="H110" s="13"/>
    </row>
    <row r="111" spans="1:8" s="12" customFormat="1" x14ac:dyDescent="0.25">
      <c r="A111" s="87"/>
      <c r="B111" s="88"/>
      <c r="C111" s="85">
        <v>4010</v>
      </c>
      <c r="D111" s="45" t="s">
        <v>20</v>
      </c>
      <c r="E111" s="86">
        <v>21436</v>
      </c>
      <c r="F111" s="86"/>
      <c r="G111" s="53"/>
      <c r="H111" s="53"/>
    </row>
    <row r="112" spans="1:8" s="12" customFormat="1" x14ac:dyDescent="0.25">
      <c r="A112" s="87"/>
      <c r="B112" s="88"/>
      <c r="C112" s="85">
        <v>4040</v>
      </c>
      <c r="D112" s="41" t="s">
        <v>29</v>
      </c>
      <c r="E112" s="86"/>
      <c r="F112" s="86">
        <v>21436</v>
      </c>
      <c r="G112" s="53"/>
      <c r="H112" s="53"/>
    </row>
    <row r="113" spans="1:8" s="32" customFormat="1" x14ac:dyDescent="0.25">
      <c r="A113" s="87"/>
      <c r="B113" s="88"/>
      <c r="C113" s="85">
        <v>4210</v>
      </c>
      <c r="D113" s="45" t="s">
        <v>15</v>
      </c>
      <c r="E113" s="86"/>
      <c r="F113" s="86">
        <v>2500</v>
      </c>
      <c r="G113" s="31"/>
      <c r="H113" s="31"/>
    </row>
    <row r="114" spans="1:8" s="34" customFormat="1" x14ac:dyDescent="0.25">
      <c r="A114" s="87"/>
      <c r="B114" s="88"/>
      <c r="C114" s="85">
        <v>4430</v>
      </c>
      <c r="D114" s="51" t="s">
        <v>24</v>
      </c>
      <c r="E114" s="86">
        <v>2500</v>
      </c>
      <c r="F114" s="86"/>
      <c r="G114" s="13"/>
      <c r="H114" s="13"/>
    </row>
    <row r="115" spans="1:8" s="34" customFormat="1" x14ac:dyDescent="0.25">
      <c r="A115" s="104"/>
      <c r="B115" s="90">
        <v>85218</v>
      </c>
      <c r="C115" s="91"/>
      <c r="D115" s="91" t="s">
        <v>47</v>
      </c>
      <c r="E115" s="11">
        <f>E116</f>
        <v>1500</v>
      </c>
      <c r="F115" s="11">
        <f>F116</f>
        <v>1500</v>
      </c>
      <c r="G115" s="13"/>
      <c r="H115" s="13"/>
    </row>
    <row r="116" spans="1:8" x14ac:dyDescent="0.25">
      <c r="A116" s="79"/>
      <c r="B116" s="80"/>
      <c r="C116" s="81"/>
      <c r="D116" s="81" t="s">
        <v>48</v>
      </c>
      <c r="E116" s="82">
        <f>SUM(E117:E118)</f>
        <v>1500</v>
      </c>
      <c r="F116" s="82">
        <f>SUM(F117:F118)</f>
        <v>1500</v>
      </c>
    </row>
    <row r="117" spans="1:8" x14ac:dyDescent="0.25">
      <c r="A117" s="87"/>
      <c r="B117" s="88"/>
      <c r="C117" s="85">
        <v>4260</v>
      </c>
      <c r="D117" s="45" t="s">
        <v>30</v>
      </c>
      <c r="E117" s="86"/>
      <c r="F117" s="86">
        <v>1500</v>
      </c>
    </row>
    <row r="118" spans="1:8" x14ac:dyDescent="0.25">
      <c r="A118" s="87"/>
      <c r="B118" s="84"/>
      <c r="C118" s="85">
        <v>4280</v>
      </c>
      <c r="D118" s="41" t="s">
        <v>27</v>
      </c>
      <c r="E118" s="86">
        <v>1500</v>
      </c>
      <c r="F118" s="86"/>
    </row>
    <row r="119" spans="1:8" x14ac:dyDescent="0.25">
      <c r="A119" s="8">
        <v>855</v>
      </c>
      <c r="B119" s="20"/>
      <c r="C119" s="27"/>
      <c r="D119" s="38" t="s">
        <v>49</v>
      </c>
      <c r="E119" s="22">
        <f>E120</f>
        <v>550</v>
      </c>
      <c r="F119" s="54">
        <f>F120</f>
        <v>550</v>
      </c>
    </row>
    <row r="120" spans="1:8" x14ac:dyDescent="0.25">
      <c r="A120" s="96"/>
      <c r="B120" s="52">
        <v>85510</v>
      </c>
      <c r="C120" s="59"/>
      <c r="D120" s="49" t="s">
        <v>50</v>
      </c>
      <c r="E120" s="47">
        <f>E121</f>
        <v>550</v>
      </c>
      <c r="F120" s="55">
        <f>F121</f>
        <v>550</v>
      </c>
    </row>
    <row r="121" spans="1:8" x14ac:dyDescent="0.25">
      <c r="A121" s="97"/>
      <c r="B121" s="58"/>
      <c r="C121" s="64"/>
      <c r="D121" s="42" t="s">
        <v>52</v>
      </c>
      <c r="E121" s="65">
        <f>SUM(E122:E123)</f>
        <v>550</v>
      </c>
      <c r="F121" s="65">
        <f>SUM(F122:F123)</f>
        <v>550</v>
      </c>
    </row>
    <row r="122" spans="1:8" x14ac:dyDescent="0.25">
      <c r="A122" s="30"/>
      <c r="B122" s="26"/>
      <c r="C122" s="62">
        <v>4010</v>
      </c>
      <c r="D122" s="41" t="s">
        <v>20</v>
      </c>
      <c r="E122" s="63">
        <v>550</v>
      </c>
      <c r="F122" s="61"/>
    </row>
    <row r="123" spans="1:8" x14ac:dyDescent="0.25">
      <c r="A123" s="30"/>
      <c r="B123" s="26"/>
      <c r="C123" s="62">
        <v>4040</v>
      </c>
      <c r="D123" s="41" t="s">
        <v>29</v>
      </c>
      <c r="E123" s="63"/>
      <c r="F123" s="61">
        <v>550</v>
      </c>
    </row>
    <row r="124" spans="1:8" x14ac:dyDescent="0.25">
      <c r="A124" s="91"/>
      <c r="B124" s="91"/>
      <c r="C124" s="91"/>
      <c r="D124" s="91" t="s">
        <v>35</v>
      </c>
      <c r="E124" s="11">
        <f>E119+E108+E93+E89+E82+E75+E71</f>
        <v>78054</v>
      </c>
      <c r="F124" s="11">
        <f>F119+F108+F93+F89+F82+F75+F71</f>
        <v>78054</v>
      </c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2021-02-16T09:00:48Z</cp:lastPrinted>
  <dcterms:created xsi:type="dcterms:W3CDTF">2015-09-08T08:14:30Z</dcterms:created>
  <dcterms:modified xsi:type="dcterms:W3CDTF">2021-02-16T09:08:35Z</dcterms:modified>
</cp:coreProperties>
</file>