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aB\Desktop\Uchwały_2015\"/>
    </mc:Choice>
  </mc:AlternateContent>
  <bookViews>
    <workbookView xWindow="0" yWindow="0" windowWidth="19200" windowHeight="112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8" i="1" l="1"/>
  <c r="E108" i="1"/>
  <c r="E115" i="1" l="1"/>
  <c r="F308" i="1" l="1"/>
  <c r="F214" i="1"/>
  <c r="E214" i="1"/>
  <c r="F293" i="1"/>
  <c r="E293" i="1"/>
  <c r="F288" i="1"/>
  <c r="F283" i="1" s="1"/>
  <c r="E288" i="1"/>
  <c r="E283" i="1" s="1"/>
  <c r="F274" i="1"/>
  <c r="E274" i="1"/>
  <c r="E268" i="1" s="1"/>
  <c r="F269" i="1"/>
  <c r="F241" i="1"/>
  <c r="E241" i="1"/>
  <c r="F229" i="1"/>
  <c r="E229" i="1"/>
  <c r="F223" i="1"/>
  <c r="E223" i="1"/>
  <c r="F198" i="1"/>
  <c r="E198" i="1"/>
  <c r="F194" i="1"/>
  <c r="E194" i="1"/>
  <c r="F301" i="1"/>
  <c r="F300" i="1" s="1"/>
  <c r="E301" i="1"/>
  <c r="E300" i="1" s="1"/>
  <c r="F261" i="1"/>
  <c r="F260" i="1" s="1"/>
  <c r="E261" i="1"/>
  <c r="E260" i="1" s="1"/>
  <c r="F203" i="1"/>
  <c r="F202" i="1" s="1"/>
  <c r="E203" i="1"/>
  <c r="E202" i="1" s="1"/>
  <c r="F184" i="1"/>
  <c r="F178" i="1" s="1"/>
  <c r="E184" i="1"/>
  <c r="F166" i="1"/>
  <c r="E166" i="1"/>
  <c r="E179" i="1"/>
  <c r="F161" i="1"/>
  <c r="E161" i="1"/>
  <c r="F124" i="1"/>
  <c r="E124" i="1"/>
  <c r="E259" i="1" l="1"/>
  <c r="F268" i="1"/>
  <c r="F259" i="1" s="1"/>
  <c r="F222" i="1"/>
  <c r="F213" i="1" s="1"/>
  <c r="E178" i="1"/>
  <c r="F160" i="1"/>
  <c r="F151" i="1" s="1"/>
  <c r="E222" i="1"/>
  <c r="E213" i="1" s="1"/>
  <c r="E160" i="1"/>
  <c r="F115" i="1"/>
  <c r="F113" i="1" s="1"/>
  <c r="E113" i="1"/>
  <c r="E151" i="1" l="1"/>
  <c r="E100" i="1"/>
  <c r="E99" i="1" s="1"/>
  <c r="F100" i="1"/>
  <c r="F99" i="1" s="1"/>
  <c r="F84" i="1" l="1"/>
  <c r="E84" i="1"/>
  <c r="F77" i="1"/>
  <c r="E77" i="1"/>
  <c r="F133" i="1"/>
  <c r="F132" i="1" s="1"/>
  <c r="E133" i="1"/>
  <c r="E132" i="1" s="1"/>
  <c r="F94" i="1" l="1"/>
  <c r="F93" i="1" s="1"/>
  <c r="F307" i="1" s="1"/>
  <c r="E94" i="1"/>
  <c r="E93" i="1" s="1"/>
  <c r="E307" i="1" s="1"/>
  <c r="E43" i="1" l="1"/>
  <c r="E42" i="1" s="1"/>
  <c r="E47" i="1" s="1"/>
  <c r="E8" i="1"/>
  <c r="E7" i="1" s="1"/>
  <c r="E12" i="1" s="1"/>
  <c r="E48" i="1" l="1"/>
</calcChain>
</file>

<file path=xl/sharedStrings.xml><?xml version="1.0" encoding="utf-8"?>
<sst xmlns="http://schemas.openxmlformats.org/spreadsheetml/2006/main" count="291" uniqueCount="103">
  <si>
    <t xml:space="preserve">Dział </t>
  </si>
  <si>
    <t xml:space="preserve">Rozdział </t>
  </si>
  <si>
    <t xml:space="preserve">§ </t>
  </si>
  <si>
    <t xml:space="preserve">Nazwa </t>
  </si>
  <si>
    <t xml:space="preserve">Zwiększenie </t>
  </si>
  <si>
    <t xml:space="preserve">Zmniejszenie </t>
  </si>
  <si>
    <t xml:space="preserve">Zarządu Powiatu w Świdwinie </t>
  </si>
  <si>
    <t xml:space="preserve">DOCHODY </t>
  </si>
  <si>
    <t xml:space="preserve">DZIAŁALNOŚC USŁUGOWA </t>
  </si>
  <si>
    <t>Nadzór Budowlany</t>
  </si>
  <si>
    <t>z zakresu administracji rządowej oraz inne zadania zlecone ustawami</t>
  </si>
  <si>
    <t xml:space="preserve">realizowane przez powiat </t>
  </si>
  <si>
    <t>Razem dochody</t>
  </si>
  <si>
    <t xml:space="preserve">w tym: na zadania zlecone </t>
  </si>
  <si>
    <t xml:space="preserve">WYDATKI </t>
  </si>
  <si>
    <t xml:space="preserve">Wynagrodzenia osobowe pracowników </t>
  </si>
  <si>
    <t xml:space="preserve">Składki na ubezpieczenia społeczne </t>
  </si>
  <si>
    <t xml:space="preserve">Powiatowy Inspektorat Nadzoru Budowlanego w Świdwinie </t>
  </si>
  <si>
    <t>Razem wydatki</t>
  </si>
  <si>
    <t xml:space="preserve">PRZENIESIENIE PLANOWANYCH WYDATKÓW </t>
  </si>
  <si>
    <t xml:space="preserve">Opłaty z tytułu zakupu usług telekomunikacyjnych </t>
  </si>
  <si>
    <t>Opłaty z tytułu zakupu usług telekomunikacyjnych świadczonych w</t>
  </si>
  <si>
    <t xml:space="preserve">stacjonarnej publicznej sieci telefonicznej </t>
  </si>
  <si>
    <t>BEZPIECZEŃSTWO PUBLICZNE I OCHRONA PRZECIWPOŻAROWA</t>
  </si>
  <si>
    <t>Komendy Powiatowe Państwowej Straży Pożarnej</t>
  </si>
  <si>
    <t xml:space="preserve">Komenda Powiatowa Państwowej Straży Pożarnej w Świdwinie </t>
  </si>
  <si>
    <t xml:space="preserve">Dodatkowe wynagrodzenie roczne </t>
  </si>
  <si>
    <t>Pozostałe należności żołnierzy zawodowych oraz funkcjonariuszy</t>
  </si>
  <si>
    <t>Zakup usług dostępu do sieci Internet</t>
  </si>
  <si>
    <t xml:space="preserve">Podatek od nieruchomości </t>
  </si>
  <si>
    <t xml:space="preserve">Zarządzanie kryzysowe </t>
  </si>
  <si>
    <t xml:space="preserve">Starostwo Powiatowe w Świdwinie </t>
  </si>
  <si>
    <t xml:space="preserve">GOSPODARKA MIESZKANIOWA </t>
  </si>
  <si>
    <t>TRANSPORT I ŁĄCZNOŚĆ</t>
  </si>
  <si>
    <t>Drogi publiczne powiatowe</t>
  </si>
  <si>
    <t xml:space="preserve">Powiatowy Zarząd Dróg w Świdwinie </t>
  </si>
  <si>
    <t xml:space="preserve">Gospodarka gruntami i nieruchomościami </t>
  </si>
  <si>
    <t>Załącznik Nr 1 do Uchwały</t>
  </si>
  <si>
    <t>Dotacje celowe otrzymane z budżetu państwa na zadania bieżące</t>
  </si>
  <si>
    <t>Załącznik Nr 2 do Uchwały</t>
  </si>
  <si>
    <t>Załącznik Nr 3 do Uchwały</t>
  </si>
  <si>
    <t xml:space="preserve">ADMINISTRACJA PUBLICZNA </t>
  </si>
  <si>
    <t xml:space="preserve">Starostwa Powiatowe </t>
  </si>
  <si>
    <t xml:space="preserve">Pozostała działalność </t>
  </si>
  <si>
    <t>"Okno na świat "</t>
  </si>
  <si>
    <t>Dodatkowe wynagrodzenie roczne</t>
  </si>
  <si>
    <t>Opłaty z tytułu zakupu usług telekomunikacyjnych</t>
  </si>
  <si>
    <t>"Fotowoltaika"</t>
  </si>
  <si>
    <t>Składki na ubezpieczenie społeczne</t>
  </si>
  <si>
    <t xml:space="preserve">Składki na Fundusz Pracy </t>
  </si>
  <si>
    <t xml:space="preserve">Zakup materiałów i wyposażenia </t>
  </si>
  <si>
    <t>Zakup usług pozostałych</t>
  </si>
  <si>
    <t>OŚWIATA I WYCHOWANIE</t>
  </si>
  <si>
    <t xml:space="preserve">Szkoły podstawowe specjalne </t>
  </si>
  <si>
    <t>Zespół Placówek Specjalnych w Sławoborzu</t>
  </si>
  <si>
    <t xml:space="preserve">Gimnazja specjalne </t>
  </si>
  <si>
    <t>Licea Ogólnokształcące</t>
  </si>
  <si>
    <t>Zespół Szkół Ponadgimnazjalnych w Połczynie-Zdroju</t>
  </si>
  <si>
    <t xml:space="preserve">Zespół Szkół Ponadgimnazjalnych w Świdwinie </t>
  </si>
  <si>
    <t xml:space="preserve">Szkoły Zawodowe </t>
  </si>
  <si>
    <t xml:space="preserve">Zespół Szkół Ponadgimnazjalnych w Połczynie-Zdroju </t>
  </si>
  <si>
    <t xml:space="preserve">Różne opłaty i składki </t>
  </si>
  <si>
    <t xml:space="preserve">Dokształcanie i doskonalenie nauczycieli </t>
  </si>
  <si>
    <t xml:space="preserve">Zakup usług pozostałych </t>
  </si>
  <si>
    <t xml:space="preserve">Szkolenia pracowników niebędących członkami korpusu służby cywilnej </t>
  </si>
  <si>
    <t xml:space="preserve">Zespół Szkół Rolniczych CKP w Świdwinie </t>
  </si>
  <si>
    <t xml:space="preserve">EDUKACYJNA OPIEKA WYCHOWAWCZA </t>
  </si>
  <si>
    <t xml:space="preserve">Internaty i bursy szkolne </t>
  </si>
  <si>
    <t xml:space="preserve">Szkoły zawodowe specjalne </t>
  </si>
  <si>
    <t xml:space="preserve">Zespół Placówek Specjalnych w Sławoborzu </t>
  </si>
  <si>
    <t xml:space="preserve">Inne formy kształcenia osobno niewymienione </t>
  </si>
  <si>
    <t>Specjalne Ośrodki Szkolno-Wychowawcze</t>
  </si>
  <si>
    <t xml:space="preserve">Koszty postępowania sądowego i prokuratorskiego </t>
  </si>
  <si>
    <t>Ośrodki rewalidacyjno-wychowawcze</t>
  </si>
  <si>
    <t xml:space="preserve">Zakup usług zdrowotnych </t>
  </si>
  <si>
    <t xml:space="preserve">Placówki Opiekuńczo-wychowawcze </t>
  </si>
  <si>
    <t xml:space="preserve">Domy Pomocy Społecznej </t>
  </si>
  <si>
    <t xml:space="preserve">Dom Pomocy Społecznej w Krzecku </t>
  </si>
  <si>
    <t xml:space="preserve">Powiatowe Centra Pomocy Rodzinie </t>
  </si>
  <si>
    <t xml:space="preserve">Powiatowe  Centrum Pomocy Rodzinie w Świdwinie </t>
  </si>
  <si>
    <t xml:space="preserve">Zespoły do spraw orzekania o niepełnosprawności </t>
  </si>
  <si>
    <t xml:space="preserve">Powiatowe Centrum Pomocy Rodzinie w Połczynie-Zdroju </t>
  </si>
  <si>
    <t xml:space="preserve">POZOSTAŁE ZADANIA W ZAKRESIE POLITYKI SPOŁECZNEJ </t>
  </si>
  <si>
    <t xml:space="preserve">Powiatowe Urzędy Pracy </t>
  </si>
  <si>
    <t xml:space="preserve">Powiatowy Urząd Pracy w Świdwinie </t>
  </si>
  <si>
    <t xml:space="preserve">Poradnie Psychologiczno-Pedagogiczne </t>
  </si>
  <si>
    <t>"Najlepszy w zawodzie "</t>
  </si>
  <si>
    <t xml:space="preserve">Zespół Placówek Oświatowych w Połczynie-Zdroju </t>
  </si>
  <si>
    <t xml:space="preserve">Domy Wczasów Dziecięcych </t>
  </si>
  <si>
    <t xml:space="preserve">POMOC SPOŁECZNA </t>
  </si>
  <si>
    <t xml:space="preserve">Razem przeniesienie planowanych wydatków </t>
  </si>
  <si>
    <t xml:space="preserve">w tym: wydatki majątkowe </t>
  </si>
  <si>
    <t xml:space="preserve">Nr  8/13/15    z dnia 24.02.2015 r. </t>
  </si>
  <si>
    <t>Podatek od towarów i usług (VAT )</t>
  </si>
  <si>
    <t xml:space="preserve">Wydatki inwestycyjne jednostek budżetowych </t>
  </si>
  <si>
    <t xml:space="preserve">Podróże służbowe krajowe </t>
  </si>
  <si>
    <t xml:space="preserve">Centrum Placówek Opiekuńczo-Wychowawczych w Świdwinie </t>
  </si>
  <si>
    <t xml:space="preserve">Składki na  Fundusz Pracy </t>
  </si>
  <si>
    <t xml:space="preserve">Dom Pomocy Społecznej w Modrzewcu </t>
  </si>
  <si>
    <t xml:space="preserve">Poradnia Psychologiczno-Pedagogiczna w Połczynie-Zdroju </t>
  </si>
  <si>
    <t xml:space="preserve">Poradnia Psychologiczno-Pedagogiczna w Świdwinie </t>
  </si>
  <si>
    <t>Kwalifikacja wojskowa</t>
  </si>
  <si>
    <t xml:space="preserve">Różne wydatki na rzecz osób fizycznych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</si>
</sst>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3" fontId="0" fillId="0" borderId="0" xfId="0" applyNumberFormat="1"/>
    <xf numFmtId="0" fontId="1" fillId="0" borderId="1" xfId="0" applyFont="1" applyFill="1" applyBorder="1"/>
    <xf numFmtId="3" fontId="1" fillId="0" borderId="1" xfId="0" applyNumberFormat="1" applyFont="1" applyFill="1" applyBorder="1"/>
    <xf numFmtId="0" fontId="0" fillId="0" borderId="0" xfId="0" applyBorder="1"/>
    <xf numFmtId="0" fontId="1" fillId="0" borderId="8" xfId="0" applyFont="1" applyFill="1" applyBorder="1"/>
    <xf numFmtId="0" fontId="0" fillId="0" borderId="1" xfId="0" applyBorder="1"/>
    <xf numFmtId="3" fontId="0" fillId="0" borderId="1" xfId="0" applyNumberFormat="1" applyBorder="1"/>
    <xf numFmtId="0" fontId="0" fillId="0" borderId="6" xfId="0" applyBorder="1"/>
    <xf numFmtId="0" fontId="0" fillId="0" borderId="9" xfId="0" applyBorder="1"/>
    <xf numFmtId="0" fontId="0" fillId="0" borderId="7" xfId="0" applyBorder="1"/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1" xfId="0" applyFont="1" applyBorder="1"/>
    <xf numFmtId="3" fontId="3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0" fontId="1" fillId="0" borderId="6" xfId="0" applyFont="1" applyBorder="1"/>
    <xf numFmtId="0" fontId="5" fillId="0" borderId="1" xfId="0" applyFont="1" applyFill="1" applyBorder="1"/>
    <xf numFmtId="0" fontId="0" fillId="0" borderId="1" xfId="0" applyFill="1" applyBorder="1"/>
    <xf numFmtId="0" fontId="0" fillId="0" borderId="9" xfId="0" applyBorder="1" applyAlignment="1"/>
    <xf numFmtId="0" fontId="0" fillId="0" borderId="5" xfId="0" applyBorder="1" applyAlignment="1"/>
    <xf numFmtId="0" fontId="0" fillId="0" borderId="11" xfId="0" applyBorder="1" applyAlignment="1"/>
    <xf numFmtId="0" fontId="1" fillId="0" borderId="9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10" xfId="0" applyFont="1" applyBorder="1" applyAlignment="1"/>
    <xf numFmtId="0" fontId="1" fillId="0" borderId="6" xfId="0" applyFont="1" applyBorder="1" applyAlignment="1"/>
    <xf numFmtId="0" fontId="5" fillId="0" borderId="4" xfId="0" applyFont="1" applyBorder="1" applyAlignment="1"/>
    <xf numFmtId="3" fontId="1" fillId="0" borderId="7" xfId="0" applyNumberFormat="1" applyFont="1" applyBorder="1" applyAlignment="1"/>
    <xf numFmtId="3" fontId="1" fillId="0" borderId="5" xfId="0" applyNumberFormat="1" applyFont="1" applyBorder="1" applyAlignment="1"/>
    <xf numFmtId="3" fontId="5" fillId="0" borderId="7" xfId="0" applyNumberFormat="1" applyFont="1" applyBorder="1" applyAlignment="1"/>
    <xf numFmtId="3" fontId="5" fillId="0" borderId="5" xfId="0" applyNumberFormat="1" applyFont="1" applyBorder="1" applyAlignment="1"/>
    <xf numFmtId="3" fontId="0" fillId="0" borderId="7" xfId="0" applyNumberFormat="1" applyBorder="1" applyAlignment="1"/>
    <xf numFmtId="3" fontId="0" fillId="0" borderId="5" xfId="0" applyNumberFormat="1" applyBorder="1" applyAlignment="1"/>
    <xf numFmtId="0" fontId="0" fillId="0" borderId="12" xfId="0" applyBorder="1" applyAlignment="1"/>
    <xf numFmtId="0" fontId="1" fillId="0" borderId="1" xfId="0" applyFont="1" applyBorder="1" applyAlignment="1"/>
    <xf numFmtId="0" fontId="1" fillId="0" borderId="13" xfId="0" applyFont="1" applyBorder="1" applyAlignment="1"/>
    <xf numFmtId="0" fontId="1" fillId="0" borderId="13" xfId="0" applyFont="1" applyFill="1" applyBorder="1"/>
    <xf numFmtId="0" fontId="1" fillId="0" borderId="10" xfId="0" applyFont="1" applyBorder="1"/>
    <xf numFmtId="0" fontId="0" fillId="0" borderId="11" xfId="0" applyBorder="1"/>
    <xf numFmtId="0" fontId="0" fillId="0" borderId="14" xfId="0" applyBorder="1"/>
    <xf numFmtId="0" fontId="1" fillId="0" borderId="13" xfId="0" applyFont="1" applyBorder="1"/>
    <xf numFmtId="0" fontId="0" fillId="0" borderId="13" xfId="0" applyBorder="1"/>
    <xf numFmtId="0" fontId="1" fillId="0" borderId="0" xfId="0" applyFont="1"/>
    <xf numFmtId="0" fontId="1" fillId="0" borderId="15" xfId="0" applyFont="1" applyBorder="1"/>
    <xf numFmtId="0" fontId="1" fillId="0" borderId="9" xfId="0" applyFont="1" applyBorder="1"/>
    <xf numFmtId="0" fontId="0" fillId="0" borderId="5" xfId="0" applyBorder="1"/>
    <xf numFmtId="0" fontId="5" fillId="0" borderId="7" xfId="0" applyFont="1" applyBorder="1"/>
    <xf numFmtId="3" fontId="5" fillId="0" borderId="7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3" fontId="5" fillId="0" borderId="0" xfId="0" applyNumberFormat="1" applyFont="1" applyBorder="1"/>
    <xf numFmtId="3" fontId="0" fillId="0" borderId="0" xfId="0" applyNumberFormat="1" applyBorder="1"/>
    <xf numFmtId="0" fontId="0" fillId="0" borderId="9" xfId="0" applyBorder="1" applyAlignment="1">
      <alignment horizontal="center"/>
    </xf>
    <xf numFmtId="0" fontId="0" fillId="0" borderId="1" xfId="0" applyFont="1" applyBorder="1"/>
    <xf numFmtId="3" fontId="0" fillId="0" borderId="1" xfId="0" applyNumberFormat="1" applyFont="1" applyBorder="1"/>
    <xf numFmtId="0" fontId="0" fillId="0" borderId="1" xfId="0" applyFont="1" applyFill="1" applyBorder="1"/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1" xfId="0" applyBorder="1" applyAlignment="1"/>
    <xf numFmtId="3" fontId="0" fillId="0" borderId="1" xfId="0" applyNumberFormat="1" applyBorder="1" applyAlignment="1"/>
    <xf numFmtId="0" fontId="5" fillId="0" borderId="7" xfId="0" applyFont="1" applyBorder="1" applyAlignment="1"/>
    <xf numFmtId="0" fontId="5" fillId="0" borderId="5" xfId="0" applyFont="1" applyBorder="1" applyAlignment="1"/>
    <xf numFmtId="3" fontId="6" fillId="0" borderId="7" xfId="0" applyNumberFormat="1" applyFont="1" applyBorder="1" applyAlignment="1"/>
    <xf numFmtId="3" fontId="6" fillId="0" borderId="5" xfId="0" applyNumberFormat="1" applyFont="1" applyBorder="1" applyAlignment="1"/>
    <xf numFmtId="3" fontId="1" fillId="0" borderId="1" xfId="0" applyNumberFormat="1" applyFont="1" applyBorder="1" applyAlignment="1"/>
    <xf numFmtId="3" fontId="5" fillId="0" borderId="1" xfId="0" applyNumberFormat="1" applyFont="1" applyBorder="1" applyAlignment="1"/>
    <xf numFmtId="0" fontId="3" fillId="0" borderId="6" xfId="0" applyFont="1" applyBorder="1"/>
    <xf numFmtId="0" fontId="5" fillId="0" borderId="9" xfId="0" applyFont="1" applyBorder="1"/>
    <xf numFmtId="0" fontId="5" fillId="0" borderId="11" xfId="0" applyFont="1" applyBorder="1"/>
    <xf numFmtId="0" fontId="0" fillId="0" borderId="12" xfId="0" applyBorder="1"/>
    <xf numFmtId="0" fontId="0" fillId="0" borderId="4" xfId="0" applyBorder="1" applyAlignment="1"/>
    <xf numFmtId="0" fontId="1" fillId="0" borderId="3" xfId="0" applyFont="1" applyBorder="1" applyAlignment="1"/>
    <xf numFmtId="0" fontId="1" fillId="0" borderId="3" xfId="0" applyFont="1" applyBorder="1"/>
    <xf numFmtId="0" fontId="0" fillId="0" borderId="0" xfId="0" applyFill="1" applyBorder="1"/>
    <xf numFmtId="0" fontId="0" fillId="0" borderId="3" xfId="0" applyBorder="1" applyAlignment="1"/>
    <xf numFmtId="0" fontId="1" fillId="0" borderId="12" xfId="0" applyFont="1" applyBorder="1" applyAlignment="1"/>
    <xf numFmtId="0" fontId="1" fillId="0" borderId="7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5"/>
  <sheetViews>
    <sheetView tabSelected="1" topLeftCell="A253" zoomScaleNormal="100" workbookViewId="0">
      <selection activeCell="B255" sqref="B255"/>
    </sheetView>
  </sheetViews>
  <sheetFormatPr defaultRowHeight="15" x14ac:dyDescent="0.25"/>
  <cols>
    <col min="4" max="4" width="75.28515625" customWidth="1"/>
    <col min="5" max="6" width="18.7109375" customWidth="1"/>
  </cols>
  <sheetData>
    <row r="1" spans="1:6" ht="14.1" customHeight="1" x14ac:dyDescent="0.25">
      <c r="E1" t="s">
        <v>37</v>
      </c>
    </row>
    <row r="2" spans="1:6" ht="14.1" customHeight="1" x14ac:dyDescent="0.25">
      <c r="E2" t="s">
        <v>6</v>
      </c>
    </row>
    <row r="3" spans="1:6" ht="14.1" customHeight="1" x14ac:dyDescent="0.25">
      <c r="E3" t="s">
        <v>92</v>
      </c>
    </row>
    <row r="4" spans="1:6" ht="14.1" customHeight="1" x14ac:dyDescent="0.25">
      <c r="D4" s="58" t="s">
        <v>7</v>
      </c>
    </row>
    <row r="5" spans="1:6" ht="14.1" customHeight="1" x14ac:dyDescent="0.25">
      <c r="A5" s="6" t="s">
        <v>0</v>
      </c>
      <c r="B5" s="2" t="s">
        <v>1</v>
      </c>
      <c r="C5" s="6" t="s">
        <v>2</v>
      </c>
      <c r="D5" s="2" t="s">
        <v>3</v>
      </c>
      <c r="E5" s="6" t="s">
        <v>4</v>
      </c>
      <c r="F5" s="3" t="s">
        <v>5</v>
      </c>
    </row>
    <row r="6" spans="1:6" ht="14.1" customHeight="1" x14ac:dyDescent="0.25">
      <c r="A6" s="7"/>
      <c r="B6" s="4"/>
      <c r="C6" s="7"/>
      <c r="D6" s="4"/>
      <c r="E6" s="7"/>
      <c r="F6" s="5"/>
    </row>
    <row r="7" spans="1:6" ht="14.1" customHeight="1" x14ac:dyDescent="0.25">
      <c r="A7" s="9">
        <v>710</v>
      </c>
      <c r="B7" s="12"/>
      <c r="C7" s="9"/>
      <c r="D7" s="9" t="s">
        <v>8</v>
      </c>
      <c r="E7" s="10">
        <f>E8</f>
        <v>25000</v>
      </c>
      <c r="F7" s="10">
        <v>0</v>
      </c>
    </row>
    <row r="8" spans="1:6" ht="14.1" customHeight="1" x14ac:dyDescent="0.25">
      <c r="A8" s="15"/>
      <c r="B8" s="21">
        <v>71015</v>
      </c>
      <c r="C8" s="18"/>
      <c r="D8" s="18" t="s">
        <v>9</v>
      </c>
      <c r="E8" s="19">
        <f>E11</f>
        <v>25000</v>
      </c>
      <c r="F8" s="19">
        <v>0</v>
      </c>
    </row>
    <row r="9" spans="1:6" ht="14.1" customHeight="1" x14ac:dyDescent="0.25">
      <c r="A9" s="16"/>
      <c r="B9" s="11"/>
      <c r="C9" s="13">
        <v>2110</v>
      </c>
      <c r="D9" s="13" t="s">
        <v>38</v>
      </c>
      <c r="E9" s="14"/>
      <c r="F9" s="14"/>
    </row>
    <row r="10" spans="1:6" ht="14.1" customHeight="1" x14ac:dyDescent="0.25">
      <c r="A10" s="16"/>
      <c r="B10" s="11"/>
      <c r="C10" s="13"/>
      <c r="D10" s="13" t="s">
        <v>10</v>
      </c>
      <c r="E10" s="14"/>
      <c r="F10" s="14"/>
    </row>
    <row r="11" spans="1:6" ht="14.1" customHeight="1" x14ac:dyDescent="0.25">
      <c r="A11" s="17"/>
      <c r="B11" s="1"/>
      <c r="C11" s="13"/>
      <c r="D11" s="13" t="s">
        <v>11</v>
      </c>
      <c r="E11" s="14">
        <v>25000</v>
      </c>
      <c r="F11" s="14"/>
    </row>
    <row r="12" spans="1:6" ht="14.1" customHeight="1" x14ac:dyDescent="0.25">
      <c r="A12" s="18"/>
      <c r="B12" s="18"/>
      <c r="C12" s="18"/>
      <c r="D12" s="18" t="s">
        <v>12</v>
      </c>
      <c r="E12" s="19">
        <f>E7</f>
        <v>25000</v>
      </c>
      <c r="F12" s="19">
        <v>0</v>
      </c>
    </row>
    <row r="13" spans="1:6" ht="14.1" customHeight="1" x14ac:dyDescent="0.25">
      <c r="A13" s="20"/>
      <c r="B13" s="20"/>
      <c r="C13" s="20"/>
      <c r="D13" s="25" t="s">
        <v>13</v>
      </c>
      <c r="E13" s="26">
        <v>25000</v>
      </c>
      <c r="F13" s="26">
        <v>0</v>
      </c>
    </row>
    <row r="14" spans="1:6" ht="14.1" customHeight="1" x14ac:dyDescent="0.25">
      <c r="E14" s="8"/>
      <c r="F14" s="8"/>
    </row>
    <row r="15" spans="1:6" ht="14.1" customHeight="1" x14ac:dyDescent="0.25">
      <c r="E15" s="8"/>
      <c r="F15" s="8"/>
    </row>
    <row r="16" spans="1:6" ht="14.1" customHeight="1" x14ac:dyDescent="0.25">
      <c r="E16" s="8"/>
      <c r="F16" s="8"/>
    </row>
    <row r="17" spans="5:6" ht="14.1" customHeight="1" x14ac:dyDescent="0.25">
      <c r="E17" s="8"/>
      <c r="F17" s="8"/>
    </row>
    <row r="18" spans="5:6" ht="14.1" customHeight="1" x14ac:dyDescent="0.25">
      <c r="E18" s="8"/>
      <c r="F18" s="8"/>
    </row>
    <row r="19" spans="5:6" ht="14.1" customHeight="1" x14ac:dyDescent="0.25">
      <c r="E19" s="8"/>
      <c r="F19" s="8"/>
    </row>
    <row r="20" spans="5:6" ht="14.1" customHeight="1" x14ac:dyDescent="0.25">
      <c r="E20" s="8"/>
      <c r="F20" s="8"/>
    </row>
    <row r="21" spans="5:6" ht="14.1" customHeight="1" x14ac:dyDescent="0.25">
      <c r="E21" s="8"/>
      <c r="F21" s="8"/>
    </row>
    <row r="22" spans="5:6" ht="14.1" customHeight="1" x14ac:dyDescent="0.25">
      <c r="E22" s="8"/>
      <c r="F22" s="8"/>
    </row>
    <row r="23" spans="5:6" ht="14.1" customHeight="1" x14ac:dyDescent="0.25">
      <c r="E23" s="8"/>
      <c r="F23" s="8"/>
    </row>
    <row r="24" spans="5:6" ht="14.1" customHeight="1" x14ac:dyDescent="0.25">
      <c r="E24" s="8"/>
      <c r="F24" s="8"/>
    </row>
    <row r="25" spans="5:6" ht="14.1" customHeight="1" x14ac:dyDescent="0.25">
      <c r="E25" s="8"/>
      <c r="F25" s="8"/>
    </row>
    <row r="26" spans="5:6" ht="14.1" customHeight="1" x14ac:dyDescent="0.25">
      <c r="E26" s="8"/>
      <c r="F26" s="8"/>
    </row>
    <row r="27" spans="5:6" ht="14.1" customHeight="1" x14ac:dyDescent="0.25">
      <c r="E27" s="8"/>
      <c r="F27" s="8"/>
    </row>
    <row r="28" spans="5:6" ht="14.1" customHeight="1" x14ac:dyDescent="0.25">
      <c r="E28" s="8"/>
      <c r="F28" s="8"/>
    </row>
    <row r="29" spans="5:6" ht="14.1" customHeight="1" x14ac:dyDescent="0.25">
      <c r="E29" s="8"/>
      <c r="F29" s="8"/>
    </row>
    <row r="30" spans="5:6" ht="14.1" customHeight="1" x14ac:dyDescent="0.25">
      <c r="E30" s="8"/>
      <c r="F30" s="8"/>
    </row>
    <row r="31" spans="5:6" ht="14.1" customHeight="1" x14ac:dyDescent="0.25">
      <c r="E31" s="8"/>
      <c r="F31" s="8"/>
    </row>
    <row r="32" spans="5:6" ht="14.1" customHeight="1" x14ac:dyDescent="0.25">
      <c r="E32" s="8"/>
      <c r="F32" s="8"/>
    </row>
    <row r="33" spans="1:6" ht="14.1" customHeight="1" x14ac:dyDescent="0.25">
      <c r="E33" s="8"/>
      <c r="F33" s="8"/>
    </row>
    <row r="34" spans="1:6" ht="14.1" customHeight="1" x14ac:dyDescent="0.25">
      <c r="E34" s="8"/>
      <c r="F34" s="8"/>
    </row>
    <row r="35" spans="1:6" ht="14.1" customHeight="1" x14ac:dyDescent="0.25">
      <c r="E35" s="8"/>
      <c r="F35" s="8"/>
    </row>
    <row r="36" spans="1:6" ht="14.1" customHeight="1" x14ac:dyDescent="0.25">
      <c r="E36" t="s">
        <v>39</v>
      </c>
    </row>
    <row r="37" spans="1:6" ht="14.1" customHeight="1" x14ac:dyDescent="0.25">
      <c r="E37" t="s">
        <v>6</v>
      </c>
    </row>
    <row r="38" spans="1:6" ht="14.1" customHeight="1" x14ac:dyDescent="0.25">
      <c r="E38" t="s">
        <v>92</v>
      </c>
    </row>
    <row r="39" spans="1:6" ht="14.1" customHeight="1" x14ac:dyDescent="0.25">
      <c r="D39" s="58" t="s">
        <v>14</v>
      </c>
    </row>
    <row r="40" spans="1:6" ht="14.1" customHeight="1" x14ac:dyDescent="0.25">
      <c r="A40" s="6" t="s">
        <v>0</v>
      </c>
      <c r="B40" s="2" t="s">
        <v>1</v>
      </c>
      <c r="C40" s="6" t="s">
        <v>2</v>
      </c>
      <c r="D40" s="2" t="s">
        <v>3</v>
      </c>
      <c r="E40" s="6" t="s">
        <v>4</v>
      </c>
      <c r="F40" s="3" t="s">
        <v>5</v>
      </c>
    </row>
    <row r="41" spans="1:6" ht="14.1" customHeight="1" x14ac:dyDescent="0.25">
      <c r="A41" s="7"/>
      <c r="B41" s="4"/>
      <c r="C41" s="7"/>
      <c r="D41" s="4"/>
      <c r="E41" s="7"/>
      <c r="F41" s="5"/>
    </row>
    <row r="42" spans="1:6" ht="14.1" customHeight="1" x14ac:dyDescent="0.25">
      <c r="A42" s="9">
        <v>710</v>
      </c>
      <c r="B42" s="12"/>
      <c r="C42" s="9"/>
      <c r="D42" s="9" t="s">
        <v>8</v>
      </c>
      <c r="E42" s="10">
        <f>E43</f>
        <v>25000</v>
      </c>
      <c r="F42" s="10">
        <v>0</v>
      </c>
    </row>
    <row r="43" spans="1:6" ht="14.1" customHeight="1" x14ac:dyDescent="0.25">
      <c r="A43" s="15"/>
      <c r="B43" s="21">
        <v>71015</v>
      </c>
      <c r="C43" s="18"/>
      <c r="D43" s="18" t="s">
        <v>9</v>
      </c>
      <c r="E43" s="19">
        <f>E45+E46</f>
        <v>25000</v>
      </c>
      <c r="F43" s="19">
        <v>0</v>
      </c>
    </row>
    <row r="44" spans="1:6" ht="14.1" customHeight="1" x14ac:dyDescent="0.25">
      <c r="A44" s="16"/>
      <c r="B44" s="22"/>
      <c r="C44" s="18"/>
      <c r="D44" s="23" t="s">
        <v>17</v>
      </c>
      <c r="E44" s="24"/>
      <c r="F44" s="24"/>
    </row>
    <row r="45" spans="1:6" ht="14.1" customHeight="1" x14ac:dyDescent="0.25">
      <c r="A45" s="16"/>
      <c r="B45" s="11"/>
      <c r="C45" s="13">
        <v>4010</v>
      </c>
      <c r="D45" s="13" t="s">
        <v>15</v>
      </c>
      <c r="E45" s="14">
        <v>21200</v>
      </c>
      <c r="F45" s="14"/>
    </row>
    <row r="46" spans="1:6" ht="14.1" customHeight="1" x14ac:dyDescent="0.25">
      <c r="A46" s="17"/>
      <c r="B46" s="1"/>
      <c r="C46" s="13">
        <v>4110</v>
      </c>
      <c r="D46" s="13" t="s">
        <v>16</v>
      </c>
      <c r="E46" s="14">
        <v>3800</v>
      </c>
      <c r="F46" s="14"/>
    </row>
    <row r="47" spans="1:6" ht="14.1" customHeight="1" x14ac:dyDescent="0.25">
      <c r="A47" s="18"/>
      <c r="B47" s="18"/>
      <c r="C47" s="18"/>
      <c r="D47" s="18" t="s">
        <v>18</v>
      </c>
      <c r="E47" s="19">
        <f>E42</f>
        <v>25000</v>
      </c>
      <c r="F47" s="19">
        <v>0</v>
      </c>
    </row>
    <row r="48" spans="1:6" ht="14.1" customHeight="1" x14ac:dyDescent="0.25">
      <c r="A48" s="20"/>
      <c r="B48" s="20"/>
      <c r="C48" s="20"/>
      <c r="D48" s="25" t="s">
        <v>13</v>
      </c>
      <c r="E48" s="26">
        <f>E43</f>
        <v>25000</v>
      </c>
      <c r="F48" s="26">
        <v>0</v>
      </c>
    </row>
    <row r="49" spans="5:6" ht="14.1" customHeight="1" x14ac:dyDescent="0.25">
      <c r="E49" s="8"/>
      <c r="F49" s="8"/>
    </row>
    <row r="50" spans="5:6" ht="14.1" customHeight="1" x14ac:dyDescent="0.25">
      <c r="E50" s="8"/>
      <c r="F50" s="8"/>
    </row>
    <row r="51" spans="5:6" ht="14.1" customHeight="1" x14ac:dyDescent="0.25">
      <c r="E51" s="8"/>
      <c r="F51" s="8"/>
    </row>
    <row r="52" spans="5:6" ht="14.1" customHeight="1" x14ac:dyDescent="0.25">
      <c r="E52" s="8"/>
      <c r="F52" s="8"/>
    </row>
    <row r="53" spans="5:6" ht="14.1" customHeight="1" x14ac:dyDescent="0.25">
      <c r="E53" s="8"/>
      <c r="F53" s="8"/>
    </row>
    <row r="54" spans="5:6" ht="14.1" customHeight="1" x14ac:dyDescent="0.25">
      <c r="E54" s="8"/>
      <c r="F54" s="8"/>
    </row>
    <row r="55" spans="5:6" ht="14.1" customHeight="1" x14ac:dyDescent="0.25">
      <c r="E55" s="8"/>
      <c r="F55" s="8"/>
    </row>
    <row r="56" spans="5:6" ht="14.1" customHeight="1" x14ac:dyDescent="0.25">
      <c r="E56" s="8"/>
      <c r="F56" s="8"/>
    </row>
    <row r="57" spans="5:6" ht="14.1" customHeight="1" x14ac:dyDescent="0.25">
      <c r="E57" s="8"/>
      <c r="F57" s="8"/>
    </row>
    <row r="58" spans="5:6" ht="14.1" customHeight="1" x14ac:dyDescent="0.25">
      <c r="E58" s="8"/>
      <c r="F58" s="8"/>
    </row>
    <row r="59" spans="5:6" ht="14.1" customHeight="1" x14ac:dyDescent="0.25">
      <c r="E59" s="8"/>
      <c r="F59" s="8"/>
    </row>
    <row r="60" spans="5:6" ht="14.1" customHeight="1" x14ac:dyDescent="0.25">
      <c r="E60" s="8"/>
      <c r="F60" s="8"/>
    </row>
    <row r="61" spans="5:6" ht="14.1" customHeight="1" x14ac:dyDescent="0.25">
      <c r="E61" s="8"/>
      <c r="F61" s="8"/>
    </row>
    <row r="62" spans="5:6" ht="14.1" customHeight="1" x14ac:dyDescent="0.25">
      <c r="E62" s="8"/>
      <c r="F62" s="8"/>
    </row>
    <row r="63" spans="5:6" ht="14.1" customHeight="1" x14ac:dyDescent="0.25">
      <c r="E63" s="8"/>
      <c r="F63" s="8"/>
    </row>
    <row r="64" spans="5:6" ht="14.1" customHeight="1" x14ac:dyDescent="0.25">
      <c r="E64" s="8"/>
      <c r="F64" s="8"/>
    </row>
    <row r="65" spans="1:6" ht="14.1" customHeight="1" x14ac:dyDescent="0.25">
      <c r="E65" s="8"/>
      <c r="F65" s="8"/>
    </row>
    <row r="66" spans="1:6" ht="14.1" customHeight="1" x14ac:dyDescent="0.25">
      <c r="E66" s="8"/>
      <c r="F66" s="8"/>
    </row>
    <row r="67" spans="1:6" ht="14.1" customHeight="1" x14ac:dyDescent="0.25">
      <c r="E67" s="8"/>
      <c r="F67" s="8"/>
    </row>
    <row r="68" spans="1:6" ht="14.1" customHeight="1" x14ac:dyDescent="0.25">
      <c r="E68" s="8"/>
      <c r="F68" s="8"/>
    </row>
    <row r="69" spans="1:6" ht="14.1" customHeight="1" x14ac:dyDescent="0.25">
      <c r="E69" s="8"/>
      <c r="F69" s="8"/>
    </row>
    <row r="70" spans="1:6" ht="14.1" customHeight="1" x14ac:dyDescent="0.25">
      <c r="E70" s="8"/>
      <c r="F70" s="8"/>
    </row>
    <row r="71" spans="1:6" ht="14.1" customHeight="1" x14ac:dyDescent="0.25">
      <c r="E71" t="s">
        <v>40</v>
      </c>
    </row>
    <row r="72" spans="1:6" ht="14.1" customHeight="1" x14ac:dyDescent="0.25">
      <c r="E72" t="s">
        <v>6</v>
      </c>
    </row>
    <row r="73" spans="1:6" ht="14.1" customHeight="1" x14ac:dyDescent="0.25">
      <c r="E73" t="s">
        <v>92</v>
      </c>
    </row>
    <row r="74" spans="1:6" ht="14.1" customHeight="1" x14ac:dyDescent="0.25">
      <c r="D74" s="58" t="s">
        <v>19</v>
      </c>
    </row>
    <row r="75" spans="1:6" ht="14.1" customHeight="1" x14ac:dyDescent="0.25">
      <c r="A75" s="6" t="s">
        <v>0</v>
      </c>
      <c r="B75" s="2" t="s">
        <v>1</v>
      </c>
      <c r="C75" s="6" t="s">
        <v>2</v>
      </c>
      <c r="D75" s="2" t="s">
        <v>3</v>
      </c>
      <c r="E75" s="6" t="s">
        <v>4</v>
      </c>
      <c r="F75" s="3" t="s">
        <v>5</v>
      </c>
    </row>
    <row r="76" spans="1:6" ht="14.1" customHeight="1" x14ac:dyDescent="0.25">
      <c r="A76" s="7"/>
      <c r="B76" s="4"/>
      <c r="C76" s="7"/>
      <c r="D76" s="4"/>
      <c r="E76" s="7"/>
      <c r="F76" s="5"/>
    </row>
    <row r="77" spans="1:6" ht="14.1" customHeight="1" x14ac:dyDescent="0.25">
      <c r="A77" s="35">
        <v>600</v>
      </c>
      <c r="B77" s="36"/>
      <c r="C77" s="37"/>
      <c r="D77" s="38" t="s">
        <v>33</v>
      </c>
      <c r="E77" s="43">
        <f>E78</f>
        <v>3750</v>
      </c>
      <c r="F77" s="44">
        <f>F78</f>
        <v>3750</v>
      </c>
    </row>
    <row r="78" spans="1:6" ht="14.1" customHeight="1" x14ac:dyDescent="0.25">
      <c r="A78" s="40"/>
      <c r="B78" s="41">
        <v>60014</v>
      </c>
      <c r="C78" s="39"/>
      <c r="D78" s="38" t="s">
        <v>34</v>
      </c>
      <c r="E78" s="43">
        <v>3750</v>
      </c>
      <c r="F78" s="44">
        <v>3750</v>
      </c>
    </row>
    <row r="79" spans="1:6" ht="14.1" customHeight="1" x14ac:dyDescent="0.25">
      <c r="A79" s="34"/>
      <c r="B79" s="32"/>
      <c r="C79" s="33"/>
      <c r="D79" s="42" t="s">
        <v>35</v>
      </c>
      <c r="E79" s="45"/>
      <c r="F79" s="46"/>
    </row>
    <row r="80" spans="1:6" ht="14.1" customHeight="1" x14ac:dyDescent="0.25">
      <c r="A80" s="34"/>
      <c r="B80" s="32"/>
      <c r="C80" s="33">
        <v>4350</v>
      </c>
      <c r="D80" s="13" t="s">
        <v>28</v>
      </c>
      <c r="E80" s="47"/>
      <c r="F80" s="48">
        <v>550</v>
      </c>
    </row>
    <row r="81" spans="1:6" ht="14.1" customHeight="1" x14ac:dyDescent="0.25">
      <c r="A81" s="34"/>
      <c r="B81" s="32"/>
      <c r="C81" s="33">
        <v>4360</v>
      </c>
      <c r="D81" s="13" t="s">
        <v>20</v>
      </c>
      <c r="E81" s="47">
        <v>3750</v>
      </c>
      <c r="F81" s="48"/>
    </row>
    <row r="82" spans="1:6" ht="14.1" customHeight="1" x14ac:dyDescent="0.25">
      <c r="A82" s="34"/>
      <c r="B82" s="32"/>
      <c r="C82" s="33">
        <v>4370</v>
      </c>
      <c r="D82" s="13" t="s">
        <v>21</v>
      </c>
      <c r="E82" s="47"/>
      <c r="F82" s="48"/>
    </row>
    <row r="83" spans="1:6" ht="14.1" customHeight="1" x14ac:dyDescent="0.25">
      <c r="A83" s="34"/>
      <c r="B83" s="32"/>
      <c r="C83" s="49"/>
      <c r="D83" s="13" t="s">
        <v>22</v>
      </c>
      <c r="E83" s="47"/>
      <c r="F83" s="48">
        <v>3200</v>
      </c>
    </row>
    <row r="84" spans="1:6" ht="14.1" customHeight="1" x14ac:dyDescent="0.25">
      <c r="A84" s="50">
        <v>700</v>
      </c>
      <c r="B84" s="50"/>
      <c r="C84" s="51"/>
      <c r="D84" s="38" t="s">
        <v>32</v>
      </c>
      <c r="E84" s="43">
        <f>E85</f>
        <v>107000</v>
      </c>
      <c r="F84" s="44">
        <f>F85</f>
        <v>107000</v>
      </c>
    </row>
    <row r="85" spans="1:6" ht="14.1" customHeight="1" x14ac:dyDescent="0.25">
      <c r="A85" s="35"/>
      <c r="B85" s="41">
        <v>70005</v>
      </c>
      <c r="C85" s="39"/>
      <c r="D85" s="38" t="s">
        <v>36</v>
      </c>
      <c r="E85" s="43">
        <v>107000</v>
      </c>
      <c r="F85" s="44">
        <v>107000</v>
      </c>
    </row>
    <row r="86" spans="1:6" ht="14.1" customHeight="1" x14ac:dyDescent="0.25">
      <c r="A86" s="32"/>
      <c r="B86" s="32"/>
      <c r="C86" s="33"/>
      <c r="D86" s="42" t="s">
        <v>31</v>
      </c>
      <c r="E86" s="45"/>
      <c r="F86" s="46"/>
    </row>
    <row r="87" spans="1:6" ht="14.1" customHeight="1" x14ac:dyDescent="0.25">
      <c r="A87" s="32"/>
      <c r="B87" s="32"/>
      <c r="C87" s="33">
        <v>4350</v>
      </c>
      <c r="D87" s="13" t="s">
        <v>28</v>
      </c>
      <c r="E87" s="47"/>
      <c r="F87" s="48">
        <v>1000</v>
      </c>
    </row>
    <row r="88" spans="1:6" ht="14.1" customHeight="1" x14ac:dyDescent="0.25">
      <c r="A88" s="32"/>
      <c r="B88" s="32"/>
      <c r="C88" s="33">
        <v>4360</v>
      </c>
      <c r="D88" s="13" t="s">
        <v>20</v>
      </c>
      <c r="E88" s="47">
        <v>2000</v>
      </c>
      <c r="F88" s="48"/>
    </row>
    <row r="89" spans="1:6" ht="14.1" customHeight="1" x14ac:dyDescent="0.25">
      <c r="A89" s="32"/>
      <c r="B89" s="32"/>
      <c r="C89" s="33">
        <v>4370</v>
      </c>
      <c r="D89" s="13" t="s">
        <v>21</v>
      </c>
      <c r="E89" s="47"/>
      <c r="F89" s="48"/>
    </row>
    <row r="90" spans="1:6" ht="14.1" customHeight="1" x14ac:dyDescent="0.25">
      <c r="A90" s="32"/>
      <c r="B90" s="32"/>
      <c r="C90" s="33"/>
      <c r="D90" s="13" t="s">
        <v>22</v>
      </c>
      <c r="E90" s="47"/>
      <c r="F90" s="48">
        <v>1000</v>
      </c>
    </row>
    <row r="91" spans="1:6" ht="14.1" customHeight="1" x14ac:dyDescent="0.25">
      <c r="A91" s="32"/>
      <c r="B91" s="32"/>
      <c r="C91" s="33">
        <v>4530</v>
      </c>
      <c r="D91" s="13" t="s">
        <v>93</v>
      </c>
      <c r="E91" s="47"/>
      <c r="F91" s="48">
        <v>105000</v>
      </c>
    </row>
    <row r="92" spans="1:6" ht="14.1" customHeight="1" x14ac:dyDescent="0.25">
      <c r="A92" s="32"/>
      <c r="B92" s="74"/>
      <c r="C92" s="33">
        <v>6050</v>
      </c>
      <c r="D92" s="13" t="s">
        <v>94</v>
      </c>
      <c r="E92" s="47">
        <v>105000</v>
      </c>
      <c r="F92" s="48"/>
    </row>
    <row r="93" spans="1:6" ht="14.1" customHeight="1" x14ac:dyDescent="0.25">
      <c r="A93" s="9">
        <v>710</v>
      </c>
      <c r="B93" s="52"/>
      <c r="C93" s="9"/>
      <c r="D93" s="9" t="s">
        <v>8</v>
      </c>
      <c r="E93" s="10">
        <f>E94</f>
        <v>1200</v>
      </c>
      <c r="F93" s="10">
        <f>F94</f>
        <v>1200</v>
      </c>
    </row>
    <row r="94" spans="1:6" ht="14.1" customHeight="1" x14ac:dyDescent="0.25">
      <c r="A94" s="15"/>
      <c r="B94" s="21">
        <v>71015</v>
      </c>
      <c r="C94" s="18"/>
      <c r="D94" s="18" t="s">
        <v>9</v>
      </c>
      <c r="E94" s="19">
        <f>E96+E97</f>
        <v>1200</v>
      </c>
      <c r="F94" s="19">
        <f>F98</f>
        <v>1200</v>
      </c>
    </row>
    <row r="95" spans="1:6" ht="14.1" customHeight="1" x14ac:dyDescent="0.25">
      <c r="A95" s="16"/>
      <c r="B95" s="11"/>
      <c r="C95" s="13"/>
      <c r="D95" s="27" t="s">
        <v>17</v>
      </c>
      <c r="E95" s="28"/>
      <c r="F95" s="28"/>
    </row>
    <row r="96" spans="1:6" ht="14.1" customHeight="1" x14ac:dyDescent="0.25">
      <c r="A96" s="16"/>
      <c r="B96" s="11"/>
      <c r="C96" s="13">
        <v>4360</v>
      </c>
      <c r="D96" s="13" t="s">
        <v>20</v>
      </c>
      <c r="E96" s="14">
        <v>1200</v>
      </c>
      <c r="F96" s="14"/>
    </row>
    <row r="97" spans="1:6" ht="14.1" customHeight="1" x14ac:dyDescent="0.25">
      <c r="A97" s="16"/>
      <c r="B97" s="11"/>
      <c r="C97" s="13">
        <v>4370</v>
      </c>
      <c r="D97" s="13" t="s">
        <v>21</v>
      </c>
      <c r="E97" s="14"/>
      <c r="F97" s="14"/>
    </row>
    <row r="98" spans="1:6" ht="14.1" customHeight="1" x14ac:dyDescent="0.25">
      <c r="A98" s="17"/>
      <c r="B98" s="1"/>
      <c r="C98" s="13"/>
      <c r="D98" s="13" t="s">
        <v>22</v>
      </c>
      <c r="E98" s="13"/>
      <c r="F98" s="13">
        <v>1200</v>
      </c>
    </row>
    <row r="99" spans="1:6" ht="14.1" customHeight="1" x14ac:dyDescent="0.25">
      <c r="A99" s="29">
        <v>750</v>
      </c>
      <c r="B99" s="59"/>
      <c r="C99" s="18"/>
      <c r="D99" s="18" t="s">
        <v>41</v>
      </c>
      <c r="E99" s="19">
        <f>E100+E113+E108</f>
        <v>183999</v>
      </c>
      <c r="F99" s="19">
        <f>F100+F113+F108</f>
        <v>183999</v>
      </c>
    </row>
    <row r="100" spans="1:6" ht="14.1" customHeight="1" x14ac:dyDescent="0.25">
      <c r="A100" s="83"/>
      <c r="B100" s="21">
        <v>75020</v>
      </c>
      <c r="C100" s="18"/>
      <c r="D100" s="18" t="s">
        <v>42</v>
      </c>
      <c r="E100" s="19">
        <f>E103</f>
        <v>51100</v>
      </c>
      <c r="F100" s="19">
        <f>SUM(F102:F105)</f>
        <v>51100</v>
      </c>
    </row>
    <row r="101" spans="1:6" ht="14.1" customHeight="1" x14ac:dyDescent="0.25">
      <c r="A101" s="84"/>
      <c r="B101" s="11"/>
      <c r="C101" s="13"/>
      <c r="D101" s="27" t="s">
        <v>31</v>
      </c>
      <c r="E101" s="28"/>
      <c r="F101" s="28"/>
    </row>
    <row r="102" spans="1:6" ht="14.1" customHeight="1" x14ac:dyDescent="0.25">
      <c r="A102" s="84"/>
      <c r="B102" s="11"/>
      <c r="C102" s="13">
        <v>4350</v>
      </c>
      <c r="D102" s="13" t="s">
        <v>28</v>
      </c>
      <c r="E102" s="14"/>
      <c r="F102" s="14">
        <v>46000</v>
      </c>
    </row>
    <row r="103" spans="1:6" ht="14.1" customHeight="1" x14ac:dyDescent="0.25">
      <c r="A103" s="84"/>
      <c r="B103" s="11"/>
      <c r="C103" s="13">
        <v>4360</v>
      </c>
      <c r="D103" s="13" t="s">
        <v>20</v>
      </c>
      <c r="E103" s="14">
        <v>51100</v>
      </c>
      <c r="F103" s="14"/>
    </row>
    <row r="104" spans="1:6" ht="14.1" customHeight="1" x14ac:dyDescent="0.25">
      <c r="A104" s="84"/>
      <c r="B104" s="11"/>
      <c r="C104" s="13">
        <v>4370</v>
      </c>
      <c r="D104" s="13" t="s">
        <v>21</v>
      </c>
      <c r="E104" s="14"/>
      <c r="F104" s="14"/>
    </row>
    <row r="105" spans="1:6" ht="14.1" customHeight="1" x14ac:dyDescent="0.25">
      <c r="A105" s="62"/>
      <c r="B105" s="1"/>
      <c r="C105" s="13"/>
      <c r="D105" s="13" t="s">
        <v>22</v>
      </c>
      <c r="E105" s="14"/>
      <c r="F105" s="14">
        <v>5100</v>
      </c>
    </row>
    <row r="106" spans="1:6" ht="14.1" customHeight="1" x14ac:dyDescent="0.25">
      <c r="A106" s="6" t="s">
        <v>0</v>
      </c>
      <c r="B106" s="2" t="s">
        <v>1</v>
      </c>
      <c r="C106" s="6" t="s">
        <v>2</v>
      </c>
      <c r="D106" s="2" t="s">
        <v>3</v>
      </c>
      <c r="E106" s="6" t="s">
        <v>4</v>
      </c>
      <c r="F106" s="3" t="s">
        <v>5</v>
      </c>
    </row>
    <row r="107" spans="1:6" ht="14.1" customHeight="1" x14ac:dyDescent="0.25">
      <c r="A107" s="7"/>
      <c r="B107" s="4"/>
      <c r="C107" s="7"/>
      <c r="D107" s="4"/>
      <c r="E107" s="7"/>
      <c r="F107" s="5"/>
    </row>
    <row r="108" spans="1:6" ht="14.1" customHeight="1" x14ac:dyDescent="0.25">
      <c r="A108" s="72"/>
      <c r="B108" s="88">
        <v>75045</v>
      </c>
      <c r="C108" s="39"/>
      <c r="D108" s="38" t="s">
        <v>101</v>
      </c>
      <c r="E108" s="37">
        <f>E110+E112</f>
        <v>941</v>
      </c>
      <c r="F108" s="39">
        <f>F109+F111</f>
        <v>941</v>
      </c>
    </row>
    <row r="109" spans="1:6" ht="14.1" customHeight="1" x14ac:dyDescent="0.25">
      <c r="A109" s="32"/>
      <c r="B109" s="49"/>
      <c r="C109" s="33">
        <v>3030</v>
      </c>
      <c r="D109" s="87" t="s">
        <v>102</v>
      </c>
      <c r="E109" s="74"/>
      <c r="F109" s="33">
        <v>700</v>
      </c>
    </row>
    <row r="110" spans="1:6" ht="14.1" customHeight="1" x14ac:dyDescent="0.25">
      <c r="A110" s="32"/>
      <c r="B110" s="49"/>
      <c r="C110" s="33">
        <v>4210</v>
      </c>
      <c r="D110" s="87" t="s">
        <v>50</v>
      </c>
      <c r="E110" s="74">
        <v>197</v>
      </c>
      <c r="F110" s="33"/>
    </row>
    <row r="111" spans="1:6" ht="14.1" customHeight="1" x14ac:dyDescent="0.25">
      <c r="A111" s="32"/>
      <c r="B111" s="49"/>
      <c r="C111" s="33">
        <v>4300</v>
      </c>
      <c r="D111" s="87" t="s">
        <v>51</v>
      </c>
      <c r="E111" s="74"/>
      <c r="F111" s="33">
        <v>241</v>
      </c>
    </row>
    <row r="112" spans="1:6" ht="14.1" customHeight="1" x14ac:dyDescent="0.25">
      <c r="A112" s="32"/>
      <c r="B112" s="49"/>
      <c r="C112" s="33">
        <v>4410</v>
      </c>
      <c r="D112" s="87" t="s">
        <v>95</v>
      </c>
      <c r="E112" s="74">
        <v>744</v>
      </c>
      <c r="F112" s="33"/>
    </row>
    <row r="113" spans="1:6" ht="14.1" customHeight="1" x14ac:dyDescent="0.25">
      <c r="A113" s="85"/>
      <c r="B113" s="29">
        <v>75095</v>
      </c>
      <c r="C113" s="56"/>
      <c r="D113" s="18" t="s">
        <v>43</v>
      </c>
      <c r="E113" s="19">
        <f>E115+E124</f>
        <v>131958</v>
      </c>
      <c r="F113" s="19">
        <f>F115+F124</f>
        <v>131958</v>
      </c>
    </row>
    <row r="114" spans="1:6" ht="14.1" customHeight="1" x14ac:dyDescent="0.25">
      <c r="A114" s="85"/>
      <c r="B114" s="16"/>
      <c r="C114" s="61"/>
      <c r="D114" s="62" t="s">
        <v>31</v>
      </c>
      <c r="E114" s="63"/>
      <c r="F114" s="63"/>
    </row>
    <row r="115" spans="1:6" ht="14.1" customHeight="1" x14ac:dyDescent="0.25">
      <c r="A115" s="85"/>
      <c r="B115" s="16"/>
      <c r="C115" s="57"/>
      <c r="D115" s="64" t="s">
        <v>44</v>
      </c>
      <c r="E115" s="65">
        <f>SUM(E116:E123)</f>
        <v>86407</v>
      </c>
      <c r="F115" s="65">
        <f>SUM(F116:F123)</f>
        <v>86407</v>
      </c>
    </row>
    <row r="116" spans="1:6" ht="14.1" customHeight="1" x14ac:dyDescent="0.25">
      <c r="A116" s="85"/>
      <c r="B116" s="16"/>
      <c r="C116" s="57">
        <v>4017</v>
      </c>
      <c r="D116" s="13" t="s">
        <v>15</v>
      </c>
      <c r="E116" s="14"/>
      <c r="F116" s="14">
        <v>3188</v>
      </c>
    </row>
    <row r="117" spans="1:6" ht="14.1" customHeight="1" x14ac:dyDescent="0.25">
      <c r="A117" s="85"/>
      <c r="B117" s="16"/>
      <c r="C117" s="57">
        <v>4019</v>
      </c>
      <c r="D117" s="13" t="s">
        <v>15</v>
      </c>
      <c r="E117" s="14"/>
      <c r="F117" s="14">
        <v>563</v>
      </c>
    </row>
    <row r="118" spans="1:6" ht="14.1" customHeight="1" x14ac:dyDescent="0.25">
      <c r="A118" s="85"/>
      <c r="B118" s="16"/>
      <c r="C118" s="57">
        <v>4047</v>
      </c>
      <c r="D118" s="13" t="s">
        <v>45</v>
      </c>
      <c r="E118" s="14">
        <v>3188</v>
      </c>
      <c r="F118" s="14"/>
    </row>
    <row r="119" spans="1:6" ht="14.1" customHeight="1" x14ac:dyDescent="0.25">
      <c r="A119" s="85"/>
      <c r="B119" s="16"/>
      <c r="C119" s="57">
        <v>4049</v>
      </c>
      <c r="D119" s="13" t="s">
        <v>45</v>
      </c>
      <c r="E119" s="14">
        <v>563</v>
      </c>
      <c r="F119" s="14"/>
    </row>
    <row r="120" spans="1:6" ht="14.1" customHeight="1" x14ac:dyDescent="0.25">
      <c r="A120" s="85"/>
      <c r="B120" s="16"/>
      <c r="C120" s="57">
        <v>4357</v>
      </c>
      <c r="D120" s="13" t="s">
        <v>28</v>
      </c>
      <c r="E120" s="14"/>
      <c r="F120" s="14">
        <v>70258</v>
      </c>
    </row>
    <row r="121" spans="1:6" ht="14.1" customHeight="1" x14ac:dyDescent="0.25">
      <c r="A121" s="54"/>
      <c r="B121" s="16"/>
      <c r="C121" s="57">
        <v>4359</v>
      </c>
      <c r="D121" s="13" t="s">
        <v>28</v>
      </c>
      <c r="E121" s="14"/>
      <c r="F121" s="14">
        <v>12398</v>
      </c>
    </row>
    <row r="122" spans="1:6" ht="14.1" customHeight="1" x14ac:dyDescent="0.25">
      <c r="A122" s="54"/>
      <c r="B122" s="16"/>
      <c r="C122" s="57">
        <v>4367</v>
      </c>
      <c r="D122" s="13" t="s">
        <v>46</v>
      </c>
      <c r="E122" s="14">
        <v>70258</v>
      </c>
      <c r="F122" s="14"/>
    </row>
    <row r="123" spans="1:6" ht="14.1" customHeight="1" x14ac:dyDescent="0.25">
      <c r="A123" s="54"/>
      <c r="B123" s="16"/>
      <c r="C123" s="57">
        <v>4369</v>
      </c>
      <c r="D123" s="13" t="s">
        <v>46</v>
      </c>
      <c r="E123" s="14">
        <v>12398</v>
      </c>
      <c r="F123" s="14"/>
    </row>
    <row r="124" spans="1:6" ht="14.1" customHeight="1" x14ac:dyDescent="0.25">
      <c r="A124" s="54"/>
      <c r="B124" s="16"/>
      <c r="C124" s="57"/>
      <c r="D124" s="64" t="s">
        <v>47</v>
      </c>
      <c r="E124" s="65">
        <f>SUM(E125:E131)</f>
        <v>45551</v>
      </c>
      <c r="F124" s="65">
        <f>F131</f>
        <v>45551</v>
      </c>
    </row>
    <row r="125" spans="1:6" ht="14.1" customHeight="1" x14ac:dyDescent="0.25">
      <c r="A125" s="54"/>
      <c r="B125" s="16"/>
      <c r="C125" s="57">
        <v>4017</v>
      </c>
      <c r="D125" s="13" t="s">
        <v>15</v>
      </c>
      <c r="E125" s="14">
        <v>1731</v>
      </c>
      <c r="F125" s="14"/>
    </row>
    <row r="126" spans="1:6" ht="14.1" customHeight="1" x14ac:dyDescent="0.25">
      <c r="A126" s="54"/>
      <c r="B126" s="16"/>
      <c r="C126" s="57">
        <v>4047</v>
      </c>
      <c r="D126" s="13" t="s">
        <v>45</v>
      </c>
      <c r="E126" s="14">
        <v>2761</v>
      </c>
      <c r="F126" s="14"/>
    </row>
    <row r="127" spans="1:6" ht="14.1" customHeight="1" x14ac:dyDescent="0.25">
      <c r="A127" s="54"/>
      <c r="B127" s="16"/>
      <c r="C127" s="57">
        <v>4117</v>
      </c>
      <c r="D127" s="13" t="s">
        <v>48</v>
      </c>
      <c r="E127" s="14">
        <v>772</v>
      </c>
      <c r="F127" s="14"/>
    </row>
    <row r="128" spans="1:6" ht="14.1" customHeight="1" x14ac:dyDescent="0.25">
      <c r="A128" s="54"/>
      <c r="B128" s="16"/>
      <c r="C128" s="57">
        <v>4127</v>
      </c>
      <c r="D128" s="13" t="s">
        <v>49</v>
      </c>
      <c r="E128" s="14">
        <v>110</v>
      </c>
      <c r="F128" s="14"/>
    </row>
    <row r="129" spans="1:6" ht="14.1" customHeight="1" x14ac:dyDescent="0.25">
      <c r="A129" s="54"/>
      <c r="B129" s="16"/>
      <c r="C129" s="57">
        <v>4217</v>
      </c>
      <c r="D129" s="13" t="s">
        <v>50</v>
      </c>
      <c r="E129" s="14">
        <v>28000</v>
      </c>
      <c r="F129" s="14"/>
    </row>
    <row r="130" spans="1:6" ht="14.1" customHeight="1" x14ac:dyDescent="0.25">
      <c r="A130" s="54"/>
      <c r="B130" s="16"/>
      <c r="C130" s="57">
        <v>4307</v>
      </c>
      <c r="D130" s="13" t="s">
        <v>51</v>
      </c>
      <c r="E130" s="14">
        <v>12177</v>
      </c>
      <c r="F130" s="14"/>
    </row>
    <row r="131" spans="1:6" ht="14.1" customHeight="1" x14ac:dyDescent="0.25">
      <c r="A131" s="55"/>
      <c r="B131" s="17"/>
      <c r="C131" s="57">
        <v>6050</v>
      </c>
      <c r="D131" s="13" t="s">
        <v>94</v>
      </c>
      <c r="E131" s="14"/>
      <c r="F131" s="14">
        <v>45551</v>
      </c>
    </row>
    <row r="132" spans="1:6" ht="14.1" customHeight="1" x14ac:dyDescent="0.25">
      <c r="A132" s="29">
        <v>754</v>
      </c>
      <c r="B132" s="29"/>
      <c r="C132" s="18"/>
      <c r="D132" s="9" t="s">
        <v>23</v>
      </c>
      <c r="E132" s="19">
        <f>E133+E146</f>
        <v>8906</v>
      </c>
      <c r="F132" s="19">
        <f>F133+F146</f>
        <v>8906</v>
      </c>
    </row>
    <row r="133" spans="1:6" ht="14.1" customHeight="1" x14ac:dyDescent="0.25">
      <c r="A133" s="53"/>
      <c r="B133" s="29">
        <v>75411</v>
      </c>
      <c r="C133" s="56"/>
      <c r="D133" s="18" t="s">
        <v>24</v>
      </c>
      <c r="E133" s="19">
        <f>SUM(E135:E145)</f>
        <v>8396</v>
      </c>
      <c r="F133" s="19">
        <f>SUM(F135:F145)</f>
        <v>8396</v>
      </c>
    </row>
    <row r="134" spans="1:6" ht="14.1" customHeight="1" x14ac:dyDescent="0.25">
      <c r="A134" s="54"/>
      <c r="B134" s="16"/>
      <c r="C134" s="57"/>
      <c r="D134" s="30" t="s">
        <v>25</v>
      </c>
      <c r="E134" s="28"/>
      <c r="F134" s="28"/>
    </row>
    <row r="135" spans="1:6" ht="14.1" customHeight="1" x14ac:dyDescent="0.25">
      <c r="A135" s="54"/>
      <c r="B135" s="16"/>
      <c r="C135" s="57">
        <v>4040</v>
      </c>
      <c r="D135" s="13" t="s">
        <v>26</v>
      </c>
      <c r="E135" s="14"/>
      <c r="F135" s="14">
        <v>5</v>
      </c>
    </row>
    <row r="136" spans="1:6" ht="14.1" customHeight="1" x14ac:dyDescent="0.25">
      <c r="A136" s="54"/>
      <c r="B136" s="16"/>
      <c r="C136" s="57">
        <v>4060</v>
      </c>
      <c r="D136" s="13" t="s">
        <v>27</v>
      </c>
      <c r="E136" s="14"/>
      <c r="F136" s="14">
        <v>391</v>
      </c>
    </row>
    <row r="137" spans="1:6" ht="14.1" customHeight="1" x14ac:dyDescent="0.25">
      <c r="A137" s="54"/>
      <c r="B137" s="16"/>
      <c r="C137" s="57">
        <v>4350</v>
      </c>
      <c r="D137" s="13" t="s">
        <v>28</v>
      </c>
      <c r="E137" s="14"/>
      <c r="F137" s="14">
        <v>2000</v>
      </c>
    </row>
    <row r="138" spans="1:6" ht="14.1" customHeight="1" x14ac:dyDescent="0.25">
      <c r="A138" s="55"/>
      <c r="B138" s="17"/>
      <c r="C138" s="57">
        <v>4360</v>
      </c>
      <c r="D138" s="13" t="s">
        <v>20</v>
      </c>
      <c r="E138" s="14">
        <v>8000</v>
      </c>
      <c r="F138" s="14"/>
    </row>
    <row r="139" spans="1:6" ht="14.1" customHeight="1" x14ac:dyDescent="0.25">
      <c r="A139" s="11"/>
      <c r="B139" s="11"/>
      <c r="C139" s="11"/>
      <c r="D139" s="11"/>
      <c r="E139" s="67"/>
      <c r="F139" s="67"/>
    </row>
    <row r="140" spans="1:6" ht="14.1" customHeight="1" x14ac:dyDescent="0.25">
      <c r="A140" s="11"/>
      <c r="B140" s="11"/>
      <c r="C140" s="11"/>
      <c r="D140" s="11"/>
      <c r="E140" s="67"/>
      <c r="F140" s="67"/>
    </row>
    <row r="141" spans="1:6" ht="14.1" customHeight="1" x14ac:dyDescent="0.25">
      <c r="A141" s="6" t="s">
        <v>0</v>
      </c>
      <c r="B141" s="2" t="s">
        <v>1</v>
      </c>
      <c r="C141" s="6" t="s">
        <v>2</v>
      </c>
      <c r="D141" s="2" t="s">
        <v>3</v>
      </c>
      <c r="E141" s="6" t="s">
        <v>4</v>
      </c>
      <c r="F141" s="3" t="s">
        <v>5</v>
      </c>
    </row>
    <row r="142" spans="1:6" ht="14.1" customHeight="1" x14ac:dyDescent="0.25">
      <c r="A142" s="7"/>
      <c r="B142" s="4"/>
      <c r="C142" s="7"/>
      <c r="D142" s="4"/>
      <c r="E142" s="7"/>
      <c r="F142" s="5"/>
    </row>
    <row r="143" spans="1:6" ht="14.1" customHeight="1" x14ac:dyDescent="0.25">
      <c r="A143" s="54"/>
      <c r="B143" s="16"/>
      <c r="C143" s="57">
        <v>4370</v>
      </c>
      <c r="D143" s="13" t="s">
        <v>21</v>
      </c>
      <c r="E143" s="14"/>
      <c r="F143" s="14"/>
    </row>
    <row r="144" spans="1:6" ht="14.1" customHeight="1" x14ac:dyDescent="0.25">
      <c r="A144" s="54"/>
      <c r="B144" s="16"/>
      <c r="C144" s="57"/>
      <c r="D144" s="13" t="s">
        <v>22</v>
      </c>
      <c r="E144" s="14"/>
      <c r="F144" s="14">
        <v>6000</v>
      </c>
    </row>
    <row r="145" spans="1:6" ht="14.1" customHeight="1" x14ac:dyDescent="0.25">
      <c r="A145" s="54"/>
      <c r="B145" s="17"/>
      <c r="C145" s="57">
        <v>4480</v>
      </c>
      <c r="D145" s="31" t="s">
        <v>29</v>
      </c>
      <c r="E145" s="14">
        <v>396</v>
      </c>
      <c r="F145" s="14"/>
    </row>
    <row r="146" spans="1:6" ht="14.1" customHeight="1" x14ac:dyDescent="0.25">
      <c r="A146" s="16"/>
      <c r="B146" s="22">
        <v>75421</v>
      </c>
      <c r="C146" s="18"/>
      <c r="D146" s="9" t="s">
        <v>30</v>
      </c>
      <c r="E146" s="19">
        <v>510</v>
      </c>
      <c r="F146" s="19">
        <v>510</v>
      </c>
    </row>
    <row r="147" spans="1:6" ht="14.1" customHeight="1" x14ac:dyDescent="0.25">
      <c r="A147" s="16"/>
      <c r="B147" s="22"/>
      <c r="C147" s="18"/>
      <c r="D147" s="30" t="s">
        <v>31</v>
      </c>
      <c r="E147" s="28"/>
      <c r="F147" s="28"/>
    </row>
    <row r="148" spans="1:6" ht="14.1" customHeight="1" x14ac:dyDescent="0.25">
      <c r="A148" s="16"/>
      <c r="B148" s="11"/>
      <c r="C148" s="13">
        <v>4360</v>
      </c>
      <c r="D148" s="31" t="s">
        <v>20</v>
      </c>
      <c r="E148" s="14">
        <v>510</v>
      </c>
      <c r="F148" s="14"/>
    </row>
    <row r="149" spans="1:6" ht="14.1" customHeight="1" x14ac:dyDescent="0.25">
      <c r="A149" s="16"/>
      <c r="B149" s="11"/>
      <c r="C149" s="13">
        <v>4370</v>
      </c>
      <c r="D149" s="13" t="s">
        <v>21</v>
      </c>
      <c r="E149" s="14"/>
      <c r="F149" s="14"/>
    </row>
    <row r="150" spans="1:6" ht="14.1" customHeight="1" x14ac:dyDescent="0.25">
      <c r="A150" s="17"/>
      <c r="B150" s="1"/>
      <c r="C150" s="13"/>
      <c r="D150" s="13" t="s">
        <v>22</v>
      </c>
      <c r="E150" s="14"/>
      <c r="F150" s="14">
        <v>510</v>
      </c>
    </row>
    <row r="151" spans="1:6" ht="14.1" customHeight="1" x14ac:dyDescent="0.25">
      <c r="A151" s="29">
        <v>801</v>
      </c>
      <c r="B151" s="18"/>
      <c r="C151" s="18"/>
      <c r="D151" s="9" t="s">
        <v>52</v>
      </c>
      <c r="E151" s="19">
        <f>E152+E156+E160+E178+E194+E198+E202</f>
        <v>46564</v>
      </c>
      <c r="F151" s="19">
        <f>F152+F156+F160+F178+F194+F198+F202</f>
        <v>46564</v>
      </c>
    </row>
    <row r="152" spans="1:6" ht="14.1" customHeight="1" x14ac:dyDescent="0.25">
      <c r="A152" s="29"/>
      <c r="B152" s="21">
        <v>80102</v>
      </c>
      <c r="C152" s="18"/>
      <c r="D152" s="18" t="s">
        <v>53</v>
      </c>
      <c r="E152" s="19">
        <v>3430</v>
      </c>
      <c r="F152" s="19">
        <v>3430</v>
      </c>
    </row>
    <row r="153" spans="1:6" ht="14.1" customHeight="1" x14ac:dyDescent="0.25">
      <c r="A153" s="16"/>
      <c r="B153" s="11"/>
      <c r="C153" s="13"/>
      <c r="D153" s="30" t="s">
        <v>54</v>
      </c>
      <c r="E153" s="28"/>
      <c r="F153" s="28"/>
    </row>
    <row r="154" spans="1:6" ht="14.1" customHeight="1" x14ac:dyDescent="0.25">
      <c r="A154" s="16"/>
      <c r="B154" s="11"/>
      <c r="C154" s="13">
        <v>4010</v>
      </c>
      <c r="D154" s="13" t="s">
        <v>15</v>
      </c>
      <c r="E154" s="14">
        <v>3430</v>
      </c>
      <c r="F154" s="14"/>
    </row>
    <row r="155" spans="1:6" ht="14.1" customHeight="1" x14ac:dyDescent="0.25">
      <c r="A155" s="16"/>
      <c r="B155" s="1"/>
      <c r="C155" s="13">
        <v>4040</v>
      </c>
      <c r="D155" s="13" t="s">
        <v>26</v>
      </c>
      <c r="E155" s="14"/>
      <c r="F155" s="14">
        <v>3430</v>
      </c>
    </row>
    <row r="156" spans="1:6" ht="14.1" customHeight="1" x14ac:dyDescent="0.25">
      <c r="A156" s="16"/>
      <c r="B156" s="21">
        <v>80111</v>
      </c>
      <c r="C156" s="18"/>
      <c r="D156" s="18" t="s">
        <v>55</v>
      </c>
      <c r="E156" s="19">
        <v>5457</v>
      </c>
      <c r="F156" s="19">
        <v>5457</v>
      </c>
    </row>
    <row r="157" spans="1:6" ht="14.1" customHeight="1" x14ac:dyDescent="0.25">
      <c r="A157" s="16"/>
      <c r="B157" s="11"/>
      <c r="C157" s="13"/>
      <c r="D157" s="27" t="s">
        <v>54</v>
      </c>
      <c r="E157" s="28"/>
      <c r="F157" s="28"/>
    </row>
    <row r="158" spans="1:6" ht="14.1" customHeight="1" x14ac:dyDescent="0.25">
      <c r="A158" s="16"/>
      <c r="B158" s="11"/>
      <c r="C158" s="13">
        <v>4010</v>
      </c>
      <c r="D158" s="13" t="s">
        <v>15</v>
      </c>
      <c r="E158" s="14">
        <v>5457</v>
      </c>
      <c r="F158" s="14"/>
    </row>
    <row r="159" spans="1:6" ht="14.1" customHeight="1" x14ac:dyDescent="0.25">
      <c r="A159" s="16"/>
      <c r="B159" s="1"/>
      <c r="C159" s="13">
        <v>4040</v>
      </c>
      <c r="D159" s="13" t="s">
        <v>26</v>
      </c>
      <c r="E159" s="14"/>
      <c r="F159" s="14">
        <v>5457</v>
      </c>
    </row>
    <row r="160" spans="1:6" ht="14.1" customHeight="1" x14ac:dyDescent="0.25">
      <c r="A160" s="16"/>
      <c r="B160" s="89">
        <v>80120</v>
      </c>
      <c r="C160" s="56"/>
      <c r="D160" s="18" t="s">
        <v>56</v>
      </c>
      <c r="E160" s="19">
        <f>E161+E166</f>
        <v>10828</v>
      </c>
      <c r="F160" s="19">
        <f>F161+F166</f>
        <v>10828</v>
      </c>
    </row>
    <row r="161" spans="1:6" ht="14.1" customHeight="1" x14ac:dyDescent="0.25">
      <c r="A161" s="16"/>
      <c r="B161" s="86"/>
      <c r="C161" s="57"/>
      <c r="D161" s="27" t="s">
        <v>57</v>
      </c>
      <c r="E161" s="28">
        <f>E163</f>
        <v>4500</v>
      </c>
      <c r="F161" s="28">
        <f>F162+F165</f>
        <v>4500</v>
      </c>
    </row>
    <row r="162" spans="1:6" ht="14.1" customHeight="1" x14ac:dyDescent="0.25">
      <c r="A162" s="16"/>
      <c r="B162" s="86"/>
      <c r="C162" s="57">
        <v>4350</v>
      </c>
      <c r="D162" s="13" t="s">
        <v>28</v>
      </c>
      <c r="E162" s="14"/>
      <c r="F162" s="14">
        <v>2500</v>
      </c>
    </row>
    <row r="163" spans="1:6" ht="14.1" customHeight="1" x14ac:dyDescent="0.25">
      <c r="A163" s="16"/>
      <c r="B163" s="86"/>
      <c r="C163" s="57">
        <v>4360</v>
      </c>
      <c r="D163" s="13" t="s">
        <v>20</v>
      </c>
      <c r="E163" s="14">
        <v>4500</v>
      </c>
      <c r="F163" s="14"/>
    </row>
    <row r="164" spans="1:6" ht="14.1" customHeight="1" x14ac:dyDescent="0.25">
      <c r="A164" s="16"/>
      <c r="B164" s="86"/>
      <c r="C164" s="57">
        <v>4370</v>
      </c>
      <c r="D164" s="13" t="s">
        <v>21</v>
      </c>
      <c r="E164" s="14"/>
      <c r="F164" s="14"/>
    </row>
    <row r="165" spans="1:6" ht="14.1" customHeight="1" x14ac:dyDescent="0.25">
      <c r="A165" s="16"/>
      <c r="B165" s="86"/>
      <c r="C165" s="57"/>
      <c r="D165" s="13" t="s">
        <v>22</v>
      </c>
      <c r="E165" s="14"/>
      <c r="F165" s="14">
        <v>2000</v>
      </c>
    </row>
    <row r="166" spans="1:6" ht="14.1" customHeight="1" x14ac:dyDescent="0.25">
      <c r="A166" s="16"/>
      <c r="B166" s="86"/>
      <c r="C166" s="57"/>
      <c r="D166" s="30" t="s">
        <v>58</v>
      </c>
      <c r="E166" s="28">
        <f>SUM(E167:E173)</f>
        <v>6328</v>
      </c>
      <c r="F166" s="28">
        <f>SUM(F167:F173)</f>
        <v>6328</v>
      </c>
    </row>
    <row r="167" spans="1:6" ht="14.1" customHeight="1" x14ac:dyDescent="0.25">
      <c r="A167" s="16"/>
      <c r="B167" s="86"/>
      <c r="C167" s="57">
        <v>4210</v>
      </c>
      <c r="D167" s="31" t="s">
        <v>50</v>
      </c>
      <c r="E167" s="14">
        <v>1840</v>
      </c>
      <c r="F167" s="14"/>
    </row>
    <row r="168" spans="1:6" ht="14.1" customHeight="1" x14ac:dyDescent="0.25">
      <c r="A168" s="16"/>
      <c r="B168" s="86"/>
      <c r="C168" s="57">
        <v>4350</v>
      </c>
      <c r="D168" s="13" t="s">
        <v>28</v>
      </c>
      <c r="E168" s="14"/>
      <c r="F168" s="14">
        <v>1428</v>
      </c>
    </row>
    <row r="169" spans="1:6" ht="14.1" customHeight="1" x14ac:dyDescent="0.25">
      <c r="A169" s="16"/>
      <c r="B169" s="86"/>
      <c r="C169" s="57">
        <v>4360</v>
      </c>
      <c r="D169" s="13" t="s">
        <v>20</v>
      </c>
      <c r="E169" s="14">
        <v>4488</v>
      </c>
      <c r="F169" s="14"/>
    </row>
    <row r="170" spans="1:6" ht="14.1" customHeight="1" x14ac:dyDescent="0.25">
      <c r="A170" s="16"/>
      <c r="B170" s="86"/>
      <c r="C170" s="57">
        <v>4370</v>
      </c>
      <c r="D170" s="13" t="s">
        <v>21</v>
      </c>
      <c r="E170" s="14"/>
      <c r="F170" s="14"/>
    </row>
    <row r="171" spans="1:6" ht="14.1" customHeight="1" x14ac:dyDescent="0.25">
      <c r="A171" s="16"/>
      <c r="B171" s="86"/>
      <c r="C171" s="57"/>
      <c r="D171" s="13" t="s">
        <v>22</v>
      </c>
      <c r="E171" s="14"/>
      <c r="F171" s="14">
        <v>3060</v>
      </c>
    </row>
    <row r="172" spans="1:6" ht="14.1" customHeight="1" x14ac:dyDescent="0.25">
      <c r="A172" s="16"/>
      <c r="B172" s="86"/>
      <c r="C172" s="57">
        <v>4430</v>
      </c>
      <c r="D172" s="31" t="s">
        <v>61</v>
      </c>
      <c r="E172" s="14"/>
      <c r="F172" s="14">
        <v>1794</v>
      </c>
    </row>
    <row r="173" spans="1:6" ht="14.1" customHeight="1" x14ac:dyDescent="0.25">
      <c r="A173" s="17"/>
      <c r="B173" s="61"/>
      <c r="C173" s="57">
        <v>4480</v>
      </c>
      <c r="D173" s="31" t="s">
        <v>29</v>
      </c>
      <c r="E173" s="14"/>
      <c r="F173" s="14">
        <v>46</v>
      </c>
    </row>
    <row r="174" spans="1:6" ht="14.1" customHeight="1" x14ac:dyDescent="0.25">
      <c r="A174" s="11"/>
      <c r="B174" s="11"/>
      <c r="C174" s="11"/>
      <c r="D174" s="90"/>
      <c r="E174" s="67"/>
      <c r="F174" s="67"/>
    </row>
    <row r="175" spans="1:6" ht="14.1" customHeight="1" x14ac:dyDescent="0.25">
      <c r="A175" s="11"/>
      <c r="B175" s="11"/>
      <c r="C175" s="11"/>
      <c r="D175" s="90"/>
      <c r="E175" s="67"/>
      <c r="F175" s="67"/>
    </row>
    <row r="176" spans="1:6" ht="14.1" customHeight="1" x14ac:dyDescent="0.25">
      <c r="A176" s="6" t="s">
        <v>0</v>
      </c>
      <c r="B176" s="2" t="s">
        <v>1</v>
      </c>
      <c r="C176" s="6" t="s">
        <v>2</v>
      </c>
      <c r="D176" s="2" t="s">
        <v>3</v>
      </c>
      <c r="E176" s="6" t="s">
        <v>4</v>
      </c>
      <c r="F176" s="3" t="s">
        <v>5</v>
      </c>
    </row>
    <row r="177" spans="1:6" ht="14.1" customHeight="1" x14ac:dyDescent="0.25">
      <c r="A177" s="68"/>
      <c r="B177" s="4"/>
      <c r="C177" s="7"/>
      <c r="D177" s="4"/>
      <c r="E177" s="7"/>
      <c r="F177" s="5"/>
    </row>
    <row r="178" spans="1:6" ht="14.1" customHeight="1" x14ac:dyDescent="0.25">
      <c r="A178" s="15"/>
      <c r="B178" s="89">
        <v>80130</v>
      </c>
      <c r="C178" s="56"/>
      <c r="D178" s="18" t="s">
        <v>59</v>
      </c>
      <c r="E178" s="19">
        <f>E179+E184+E189</f>
        <v>14959</v>
      </c>
      <c r="F178" s="19">
        <f>F179+F184+F189</f>
        <v>14959</v>
      </c>
    </row>
    <row r="179" spans="1:6" ht="14.1" customHeight="1" x14ac:dyDescent="0.25">
      <c r="A179" s="16"/>
      <c r="B179" s="86"/>
      <c r="C179" s="57"/>
      <c r="D179" s="27" t="s">
        <v>60</v>
      </c>
      <c r="E179" s="28">
        <f>E181</f>
        <v>6500</v>
      </c>
      <c r="F179" s="28">
        <v>6500</v>
      </c>
    </row>
    <row r="180" spans="1:6" ht="14.1" customHeight="1" x14ac:dyDescent="0.25">
      <c r="A180" s="16"/>
      <c r="B180" s="86"/>
      <c r="C180" s="57">
        <v>4350</v>
      </c>
      <c r="D180" s="13" t="s">
        <v>28</v>
      </c>
      <c r="E180" s="14"/>
      <c r="F180" s="14">
        <v>3000</v>
      </c>
    </row>
    <row r="181" spans="1:6" ht="14.1" customHeight="1" x14ac:dyDescent="0.25">
      <c r="A181" s="16"/>
      <c r="B181" s="86"/>
      <c r="C181" s="57">
        <v>4360</v>
      </c>
      <c r="D181" s="13" t="s">
        <v>20</v>
      </c>
      <c r="E181" s="14">
        <v>6500</v>
      </c>
      <c r="F181" s="14"/>
    </row>
    <row r="182" spans="1:6" ht="14.1" customHeight="1" x14ac:dyDescent="0.25">
      <c r="A182" s="16"/>
      <c r="B182" s="86"/>
      <c r="C182" s="57">
        <v>4370</v>
      </c>
      <c r="D182" s="13" t="s">
        <v>21</v>
      </c>
      <c r="E182" s="14"/>
      <c r="F182" s="14"/>
    </row>
    <row r="183" spans="1:6" ht="14.1" customHeight="1" x14ac:dyDescent="0.25">
      <c r="A183" s="16"/>
      <c r="B183" s="86"/>
      <c r="C183" s="57"/>
      <c r="D183" s="13" t="s">
        <v>22</v>
      </c>
      <c r="E183" s="14"/>
      <c r="F183" s="14">
        <v>3500</v>
      </c>
    </row>
    <row r="184" spans="1:6" ht="14.1" customHeight="1" x14ac:dyDescent="0.25">
      <c r="A184" s="16"/>
      <c r="B184" s="86"/>
      <c r="C184" s="57"/>
      <c r="D184" s="30" t="s">
        <v>58</v>
      </c>
      <c r="E184" s="28">
        <f>E186</f>
        <v>1259</v>
      </c>
      <c r="F184" s="28">
        <f>F185+F188</f>
        <v>1259</v>
      </c>
    </row>
    <row r="185" spans="1:6" ht="14.1" customHeight="1" x14ac:dyDescent="0.25">
      <c r="A185" s="16"/>
      <c r="B185" s="86"/>
      <c r="C185" s="57">
        <v>4350</v>
      </c>
      <c r="D185" s="13" t="s">
        <v>28</v>
      </c>
      <c r="E185" s="14"/>
      <c r="F185" s="14">
        <v>361</v>
      </c>
    </row>
    <row r="186" spans="1:6" ht="14.1" customHeight="1" x14ac:dyDescent="0.25">
      <c r="A186" s="16"/>
      <c r="B186" s="86"/>
      <c r="C186" s="57">
        <v>4360</v>
      </c>
      <c r="D186" s="13" t="s">
        <v>20</v>
      </c>
      <c r="E186" s="14">
        <v>1259</v>
      </c>
      <c r="F186" s="14"/>
    </row>
    <row r="187" spans="1:6" ht="14.1" customHeight="1" x14ac:dyDescent="0.25">
      <c r="A187" s="16"/>
      <c r="B187" s="86"/>
      <c r="C187" s="57">
        <v>4370</v>
      </c>
      <c r="D187" s="13" t="s">
        <v>21</v>
      </c>
      <c r="E187" s="14"/>
      <c r="F187" s="14"/>
    </row>
    <row r="188" spans="1:6" ht="14.1" customHeight="1" x14ac:dyDescent="0.25">
      <c r="A188" s="16"/>
      <c r="B188" s="86"/>
      <c r="C188" s="57"/>
      <c r="D188" s="13" t="s">
        <v>22</v>
      </c>
      <c r="E188" s="14"/>
      <c r="F188" s="14">
        <v>898</v>
      </c>
    </row>
    <row r="189" spans="1:6" ht="14.1" customHeight="1" x14ac:dyDescent="0.25">
      <c r="A189" s="16"/>
      <c r="B189" s="86"/>
      <c r="C189" s="57"/>
      <c r="D189" s="30" t="s">
        <v>65</v>
      </c>
      <c r="E189" s="28">
        <v>7200</v>
      </c>
      <c r="F189" s="28">
        <v>7200</v>
      </c>
    </row>
    <row r="190" spans="1:6" ht="14.1" customHeight="1" x14ac:dyDescent="0.25">
      <c r="A190" s="16"/>
      <c r="B190" s="86"/>
      <c r="C190" s="57">
        <v>4350</v>
      </c>
      <c r="D190" s="13" t="s">
        <v>28</v>
      </c>
      <c r="E190" s="14"/>
      <c r="F190" s="14">
        <v>1200</v>
      </c>
    </row>
    <row r="191" spans="1:6" ht="14.1" customHeight="1" x14ac:dyDescent="0.25">
      <c r="A191" s="16"/>
      <c r="B191" s="86"/>
      <c r="C191" s="57">
        <v>4360</v>
      </c>
      <c r="D191" s="13" t="s">
        <v>20</v>
      </c>
      <c r="E191" s="14">
        <v>7200</v>
      </c>
      <c r="F191" s="14"/>
    </row>
    <row r="192" spans="1:6" ht="14.1" customHeight="1" x14ac:dyDescent="0.25">
      <c r="A192" s="16"/>
      <c r="B192" s="86"/>
      <c r="C192" s="57">
        <v>4370</v>
      </c>
      <c r="D192" s="13" t="s">
        <v>21</v>
      </c>
      <c r="E192" s="14"/>
      <c r="F192" s="14"/>
    </row>
    <row r="193" spans="1:6" ht="14.1" customHeight="1" x14ac:dyDescent="0.25">
      <c r="A193" s="16"/>
      <c r="B193" s="61"/>
      <c r="C193" s="57"/>
      <c r="D193" s="13" t="s">
        <v>22</v>
      </c>
      <c r="E193" s="14"/>
      <c r="F193" s="14">
        <v>6000</v>
      </c>
    </row>
    <row r="194" spans="1:6" ht="14.1" customHeight="1" x14ac:dyDescent="0.25">
      <c r="A194" s="16"/>
      <c r="B194" s="89">
        <v>80134</v>
      </c>
      <c r="C194" s="18"/>
      <c r="D194" s="9" t="s">
        <v>68</v>
      </c>
      <c r="E194" s="19">
        <f>E196</f>
        <v>2002</v>
      </c>
      <c r="F194" s="19">
        <f>F197</f>
        <v>2002</v>
      </c>
    </row>
    <row r="195" spans="1:6" ht="14.1" customHeight="1" x14ac:dyDescent="0.25">
      <c r="A195" s="16"/>
      <c r="B195" s="86"/>
      <c r="C195" s="13"/>
      <c r="D195" s="30" t="s">
        <v>69</v>
      </c>
      <c r="E195" s="28"/>
      <c r="F195" s="28"/>
    </row>
    <row r="196" spans="1:6" ht="14.1" customHeight="1" x14ac:dyDescent="0.25">
      <c r="A196" s="16"/>
      <c r="B196" s="86"/>
      <c r="C196" s="13">
        <v>4010</v>
      </c>
      <c r="D196" s="31" t="s">
        <v>15</v>
      </c>
      <c r="E196" s="14">
        <v>2002</v>
      </c>
      <c r="F196" s="14"/>
    </row>
    <row r="197" spans="1:6" ht="14.1" customHeight="1" x14ac:dyDescent="0.25">
      <c r="A197" s="16"/>
      <c r="B197" s="61"/>
      <c r="C197" s="13">
        <v>4040</v>
      </c>
      <c r="D197" s="31" t="s">
        <v>26</v>
      </c>
      <c r="E197" s="14"/>
      <c r="F197" s="14">
        <v>2002</v>
      </c>
    </row>
    <row r="198" spans="1:6" ht="14.1" customHeight="1" x14ac:dyDescent="0.25">
      <c r="A198" s="16"/>
      <c r="B198" s="89">
        <v>80144</v>
      </c>
      <c r="C198" s="18"/>
      <c r="D198" s="9" t="s">
        <v>70</v>
      </c>
      <c r="E198" s="19">
        <f>E200</f>
        <v>3421</v>
      </c>
      <c r="F198" s="19">
        <f>F201</f>
        <v>3421</v>
      </c>
    </row>
    <row r="199" spans="1:6" ht="14.1" customHeight="1" x14ac:dyDescent="0.25">
      <c r="A199" s="16"/>
      <c r="B199" s="86"/>
      <c r="C199" s="13"/>
      <c r="D199" s="27" t="s">
        <v>69</v>
      </c>
      <c r="E199" s="28"/>
      <c r="F199" s="28"/>
    </row>
    <row r="200" spans="1:6" ht="13.5" customHeight="1" x14ac:dyDescent="0.25">
      <c r="A200" s="16"/>
      <c r="B200" s="86"/>
      <c r="C200" s="13">
        <v>4010</v>
      </c>
      <c r="D200" s="31" t="s">
        <v>15</v>
      </c>
      <c r="E200" s="14">
        <v>3421</v>
      </c>
      <c r="F200" s="14"/>
    </row>
    <row r="201" spans="1:6" ht="14.1" customHeight="1" x14ac:dyDescent="0.25">
      <c r="A201" s="16"/>
      <c r="B201" s="61"/>
      <c r="C201" s="13">
        <v>4040</v>
      </c>
      <c r="D201" s="31" t="s">
        <v>26</v>
      </c>
      <c r="E201" s="14"/>
      <c r="F201" s="14">
        <v>3421</v>
      </c>
    </row>
    <row r="202" spans="1:6" ht="14.1" customHeight="1" x14ac:dyDescent="0.25">
      <c r="A202" s="16"/>
      <c r="B202" s="22">
        <v>80146</v>
      </c>
      <c r="C202" s="18"/>
      <c r="D202" s="18" t="s">
        <v>62</v>
      </c>
      <c r="E202" s="19">
        <f>E203</f>
        <v>6467</v>
      </c>
      <c r="F202" s="19">
        <f>F203</f>
        <v>6467</v>
      </c>
    </row>
    <row r="203" spans="1:6" ht="14.1" customHeight="1" x14ac:dyDescent="0.25">
      <c r="A203" s="16"/>
      <c r="B203" s="11"/>
      <c r="C203" s="13"/>
      <c r="D203" s="27" t="s">
        <v>58</v>
      </c>
      <c r="E203" s="28">
        <f>E204+E205</f>
        <v>6467</v>
      </c>
      <c r="F203" s="28">
        <f>F206</f>
        <v>6467</v>
      </c>
    </row>
    <row r="204" spans="1:6" ht="14.1" customHeight="1" x14ac:dyDescent="0.25">
      <c r="A204" s="16"/>
      <c r="B204" s="11"/>
      <c r="C204" s="13">
        <v>4300</v>
      </c>
      <c r="D204" s="13" t="s">
        <v>63</v>
      </c>
      <c r="E204" s="14">
        <v>3255</v>
      </c>
      <c r="F204" s="14"/>
    </row>
    <row r="205" spans="1:6" ht="14.1" customHeight="1" x14ac:dyDescent="0.25">
      <c r="A205" s="16"/>
      <c r="B205" s="11"/>
      <c r="C205" s="13">
        <v>4410</v>
      </c>
      <c r="D205" s="13" t="s">
        <v>95</v>
      </c>
      <c r="E205" s="14">
        <v>3212</v>
      </c>
      <c r="F205" s="14"/>
    </row>
    <row r="206" spans="1:6" ht="14.1" customHeight="1" x14ac:dyDescent="0.25">
      <c r="A206" s="17"/>
      <c r="B206" s="1"/>
      <c r="C206" s="13">
        <v>4700</v>
      </c>
      <c r="D206" s="13" t="s">
        <v>64</v>
      </c>
      <c r="E206" s="14"/>
      <c r="F206" s="14">
        <v>6467</v>
      </c>
    </row>
    <row r="207" spans="1:6" ht="14.1" customHeight="1" x14ac:dyDescent="0.25">
      <c r="A207" s="11"/>
      <c r="B207" s="11"/>
      <c r="C207" s="11"/>
      <c r="D207" s="11"/>
      <c r="E207" s="67"/>
      <c r="F207" s="67"/>
    </row>
    <row r="208" spans="1:6" ht="14.1" customHeight="1" x14ac:dyDescent="0.25">
      <c r="A208" s="11"/>
      <c r="B208" s="11"/>
      <c r="C208" s="11"/>
      <c r="D208" s="11"/>
      <c r="E208" s="67"/>
      <c r="F208" s="67"/>
    </row>
    <row r="209" spans="1:6" ht="14.1" customHeight="1" x14ac:dyDescent="0.25">
      <c r="A209" s="11"/>
      <c r="B209" s="11"/>
      <c r="C209" s="11"/>
      <c r="D209" s="11"/>
      <c r="E209" s="67"/>
      <c r="F209" s="67"/>
    </row>
    <row r="210" spans="1:6" ht="14.1" customHeight="1" x14ac:dyDescent="0.25">
      <c r="A210" s="11"/>
      <c r="B210" s="11"/>
      <c r="C210" s="11"/>
      <c r="D210" s="11"/>
      <c r="E210" s="67"/>
      <c r="F210" s="67"/>
    </row>
    <row r="211" spans="1:6" ht="14.1" customHeight="1" x14ac:dyDescent="0.25">
      <c r="A211" s="6" t="s">
        <v>0</v>
      </c>
      <c r="B211" s="2" t="s">
        <v>1</v>
      </c>
      <c r="C211" s="6" t="s">
        <v>2</v>
      </c>
      <c r="D211" s="2" t="s">
        <v>3</v>
      </c>
      <c r="E211" s="6" t="s">
        <v>4</v>
      </c>
      <c r="F211" s="3" t="s">
        <v>5</v>
      </c>
    </row>
    <row r="212" spans="1:6" ht="14.1" customHeight="1" x14ac:dyDescent="0.25">
      <c r="A212" s="7"/>
      <c r="B212" s="4"/>
      <c r="C212" s="7"/>
      <c r="D212" s="4"/>
      <c r="E212" s="7"/>
      <c r="F212" s="5"/>
    </row>
    <row r="213" spans="1:6" ht="14.1" customHeight="1" x14ac:dyDescent="0.25">
      <c r="A213" s="60">
        <v>852</v>
      </c>
      <c r="B213" s="56"/>
      <c r="C213" s="18"/>
      <c r="D213" s="18" t="s">
        <v>89</v>
      </c>
      <c r="E213" s="19">
        <f>E214+E222+E235</f>
        <v>25819</v>
      </c>
      <c r="F213" s="19">
        <f>F214+F222+F235</f>
        <v>25819</v>
      </c>
    </row>
    <row r="214" spans="1:6" ht="14.1" customHeight="1" x14ac:dyDescent="0.25">
      <c r="A214" s="15"/>
      <c r="B214" s="29">
        <v>85201</v>
      </c>
      <c r="C214" s="18"/>
      <c r="D214" s="9" t="s">
        <v>75</v>
      </c>
      <c r="E214" s="19">
        <f>SUM(E216:E221)</f>
        <v>4004</v>
      </c>
      <c r="F214" s="19">
        <f>SUM(F216:F221)</f>
        <v>4004</v>
      </c>
    </row>
    <row r="215" spans="1:6" ht="14.1" customHeight="1" x14ac:dyDescent="0.25">
      <c r="A215" s="16"/>
      <c r="B215" s="16"/>
      <c r="C215" s="13"/>
      <c r="D215" s="30" t="s">
        <v>96</v>
      </c>
      <c r="E215" s="28"/>
      <c r="F215" s="28"/>
    </row>
    <row r="216" spans="1:6" ht="14.1" customHeight="1" x14ac:dyDescent="0.25">
      <c r="A216" s="16"/>
      <c r="B216" s="16"/>
      <c r="C216" s="13">
        <v>4040</v>
      </c>
      <c r="D216" s="13" t="s">
        <v>26</v>
      </c>
      <c r="E216" s="14">
        <v>374</v>
      </c>
      <c r="F216" s="14"/>
    </row>
    <row r="217" spans="1:6" ht="14.1" customHeight="1" x14ac:dyDescent="0.25">
      <c r="A217" s="16"/>
      <c r="B217" s="16"/>
      <c r="C217" s="13">
        <v>4120</v>
      </c>
      <c r="D217" s="13" t="s">
        <v>97</v>
      </c>
      <c r="E217" s="14"/>
      <c r="F217" s="14">
        <v>374</v>
      </c>
    </row>
    <row r="218" spans="1:6" ht="14.1" customHeight="1" x14ac:dyDescent="0.25">
      <c r="A218" s="16"/>
      <c r="B218" s="16"/>
      <c r="C218" s="13">
        <v>4350</v>
      </c>
      <c r="D218" s="13" t="s">
        <v>28</v>
      </c>
      <c r="E218" s="14"/>
      <c r="F218" s="14">
        <v>1030</v>
      </c>
    </row>
    <row r="219" spans="1:6" ht="14.1" customHeight="1" x14ac:dyDescent="0.25">
      <c r="A219" s="16"/>
      <c r="B219" s="16"/>
      <c r="C219" s="13">
        <v>4360</v>
      </c>
      <c r="D219" s="13" t="s">
        <v>20</v>
      </c>
      <c r="E219" s="14">
        <v>3630</v>
      </c>
      <c r="F219" s="14"/>
    </row>
    <row r="220" spans="1:6" ht="14.1" customHeight="1" x14ac:dyDescent="0.25">
      <c r="A220" s="16"/>
      <c r="B220" s="16"/>
      <c r="C220" s="13">
        <v>4370</v>
      </c>
      <c r="D220" s="13" t="s">
        <v>21</v>
      </c>
      <c r="E220" s="14"/>
      <c r="F220" s="14"/>
    </row>
    <row r="221" spans="1:6" ht="14.1" customHeight="1" x14ac:dyDescent="0.25">
      <c r="A221" s="16"/>
      <c r="B221" s="17"/>
      <c r="C221" s="13"/>
      <c r="D221" s="13" t="s">
        <v>22</v>
      </c>
      <c r="E221" s="14"/>
      <c r="F221" s="14">
        <v>2600</v>
      </c>
    </row>
    <row r="222" spans="1:6" ht="14.1" customHeight="1" x14ac:dyDescent="0.25">
      <c r="A222" s="16"/>
      <c r="B222" s="29">
        <v>85202</v>
      </c>
      <c r="C222" s="18"/>
      <c r="D222" s="18" t="s">
        <v>76</v>
      </c>
      <c r="E222" s="19">
        <f>E223+E229</f>
        <v>18315</v>
      </c>
      <c r="F222" s="19">
        <f>F223+F229</f>
        <v>18315</v>
      </c>
    </row>
    <row r="223" spans="1:6" ht="14.1" customHeight="1" x14ac:dyDescent="0.25">
      <c r="A223" s="16"/>
      <c r="B223" s="16"/>
      <c r="C223" s="13"/>
      <c r="D223" s="27" t="s">
        <v>77</v>
      </c>
      <c r="E223" s="28">
        <f>SUM(E224:E228)</f>
        <v>10315</v>
      </c>
      <c r="F223" s="28">
        <f>F224+F228</f>
        <v>10315</v>
      </c>
    </row>
    <row r="224" spans="1:6" ht="14.1" customHeight="1" x14ac:dyDescent="0.25">
      <c r="A224" s="16"/>
      <c r="B224" s="16"/>
      <c r="C224" s="13">
        <v>4040</v>
      </c>
      <c r="D224" s="13" t="s">
        <v>26</v>
      </c>
      <c r="E224" s="14"/>
      <c r="F224" s="14">
        <v>6515</v>
      </c>
    </row>
    <row r="225" spans="1:6" ht="14.1" customHeight="1" x14ac:dyDescent="0.25">
      <c r="A225" s="16"/>
      <c r="B225" s="16"/>
      <c r="C225" s="13">
        <v>4210</v>
      </c>
      <c r="D225" s="13" t="s">
        <v>50</v>
      </c>
      <c r="E225" s="14">
        <v>6515</v>
      </c>
      <c r="F225" s="14"/>
    </row>
    <row r="226" spans="1:6" ht="14.1" customHeight="1" x14ac:dyDescent="0.25">
      <c r="A226" s="16"/>
      <c r="B226" s="16"/>
      <c r="C226" s="13">
        <v>4360</v>
      </c>
      <c r="D226" s="13" t="s">
        <v>20</v>
      </c>
      <c r="E226" s="14">
        <v>3800</v>
      </c>
      <c r="F226" s="14"/>
    </row>
    <row r="227" spans="1:6" ht="14.1" customHeight="1" x14ac:dyDescent="0.25">
      <c r="A227" s="16"/>
      <c r="B227" s="16"/>
      <c r="C227" s="13">
        <v>4370</v>
      </c>
      <c r="D227" s="13" t="s">
        <v>21</v>
      </c>
      <c r="E227" s="14"/>
      <c r="F227" s="14"/>
    </row>
    <row r="228" spans="1:6" ht="14.1" customHeight="1" x14ac:dyDescent="0.25">
      <c r="A228" s="16"/>
      <c r="B228" s="16"/>
      <c r="C228" s="13"/>
      <c r="D228" s="13" t="s">
        <v>22</v>
      </c>
      <c r="E228" s="14"/>
      <c r="F228" s="14">
        <v>3800</v>
      </c>
    </row>
    <row r="229" spans="1:6" ht="14.1" customHeight="1" x14ac:dyDescent="0.25">
      <c r="A229" s="16"/>
      <c r="B229" s="16"/>
      <c r="C229" s="13"/>
      <c r="D229" s="27" t="s">
        <v>98</v>
      </c>
      <c r="E229" s="28">
        <f>E230+E232</f>
        <v>8000</v>
      </c>
      <c r="F229" s="28">
        <f>F231+F234</f>
        <v>8000</v>
      </c>
    </row>
    <row r="230" spans="1:6" ht="14.1" customHeight="1" x14ac:dyDescent="0.25">
      <c r="A230" s="16"/>
      <c r="B230" s="16"/>
      <c r="C230" s="13">
        <v>4300</v>
      </c>
      <c r="D230" s="13" t="s">
        <v>63</v>
      </c>
      <c r="E230" s="14">
        <v>3000</v>
      </c>
      <c r="F230" s="14"/>
    </row>
    <row r="231" spans="1:6" ht="14.1" customHeight="1" x14ac:dyDescent="0.25">
      <c r="A231" s="16"/>
      <c r="B231" s="16"/>
      <c r="C231" s="13">
        <v>4350</v>
      </c>
      <c r="D231" s="13" t="s">
        <v>28</v>
      </c>
      <c r="E231" s="14"/>
      <c r="F231" s="14">
        <v>5000</v>
      </c>
    </row>
    <row r="232" spans="1:6" ht="14.1" customHeight="1" x14ac:dyDescent="0.25">
      <c r="A232" s="16"/>
      <c r="B232" s="16"/>
      <c r="C232" s="13">
        <v>4360</v>
      </c>
      <c r="D232" s="13" t="s">
        <v>20</v>
      </c>
      <c r="E232" s="14">
        <v>5000</v>
      </c>
      <c r="F232" s="14"/>
    </row>
    <row r="233" spans="1:6" ht="14.1" customHeight="1" x14ac:dyDescent="0.25">
      <c r="A233" s="16"/>
      <c r="B233" s="16"/>
      <c r="C233" s="13">
        <v>4370</v>
      </c>
      <c r="D233" s="13" t="s">
        <v>21</v>
      </c>
      <c r="E233" s="14"/>
      <c r="F233" s="14"/>
    </row>
    <row r="234" spans="1:6" ht="14.1" customHeight="1" x14ac:dyDescent="0.25">
      <c r="A234" s="16"/>
      <c r="B234" s="17"/>
      <c r="C234" s="13"/>
      <c r="D234" s="13" t="s">
        <v>22</v>
      </c>
      <c r="E234" s="14"/>
      <c r="F234" s="14">
        <v>3000</v>
      </c>
    </row>
    <row r="235" spans="1:6" ht="14.1" customHeight="1" x14ac:dyDescent="0.25">
      <c r="A235" s="16"/>
      <c r="B235" s="29">
        <v>85218</v>
      </c>
      <c r="C235" s="18"/>
      <c r="D235" s="18" t="s">
        <v>78</v>
      </c>
      <c r="E235" s="19">
        <v>3500</v>
      </c>
      <c r="F235" s="19">
        <v>3500</v>
      </c>
    </row>
    <row r="236" spans="1:6" ht="14.1" customHeight="1" x14ac:dyDescent="0.25">
      <c r="A236" s="16"/>
      <c r="B236" s="16"/>
      <c r="C236" s="13"/>
      <c r="D236" s="27" t="s">
        <v>79</v>
      </c>
      <c r="E236" s="28"/>
      <c r="F236" s="28"/>
    </row>
    <row r="237" spans="1:6" ht="14.1" customHeight="1" x14ac:dyDescent="0.25">
      <c r="A237" s="16"/>
      <c r="B237" s="16"/>
      <c r="C237" s="13">
        <v>4350</v>
      </c>
      <c r="D237" s="13" t="s">
        <v>28</v>
      </c>
      <c r="E237" s="14"/>
      <c r="F237" s="14">
        <v>2000</v>
      </c>
    </row>
    <row r="238" spans="1:6" ht="14.1" customHeight="1" x14ac:dyDescent="0.25">
      <c r="A238" s="16"/>
      <c r="B238" s="16"/>
      <c r="C238" s="13">
        <v>4360</v>
      </c>
      <c r="D238" s="13" t="s">
        <v>20</v>
      </c>
      <c r="E238" s="14">
        <v>3500</v>
      </c>
      <c r="F238" s="14"/>
    </row>
    <row r="239" spans="1:6" ht="14.1" customHeight="1" x14ac:dyDescent="0.25">
      <c r="A239" s="16"/>
      <c r="B239" s="16"/>
      <c r="C239" s="13">
        <v>4370</v>
      </c>
      <c r="D239" s="13" t="s">
        <v>21</v>
      </c>
      <c r="E239" s="14"/>
      <c r="F239" s="14"/>
    </row>
    <row r="240" spans="1:6" ht="14.1" customHeight="1" x14ac:dyDescent="0.25">
      <c r="A240" s="16"/>
      <c r="B240" s="16"/>
      <c r="C240" s="13"/>
      <c r="D240" s="13" t="s">
        <v>22</v>
      </c>
      <c r="E240" s="14"/>
      <c r="F240" s="14">
        <v>1500</v>
      </c>
    </row>
    <row r="241" spans="1:6" ht="14.1" customHeight="1" x14ac:dyDescent="0.25">
      <c r="A241" s="18">
        <v>853</v>
      </c>
      <c r="B241" s="56"/>
      <c r="C241" s="18"/>
      <c r="D241" s="18" t="s">
        <v>82</v>
      </c>
      <c r="E241" s="19">
        <f>E242+E249+E254</f>
        <v>3658</v>
      </c>
      <c r="F241" s="19">
        <f>F242+F249+F254</f>
        <v>3658</v>
      </c>
    </row>
    <row r="242" spans="1:6" ht="14.1" customHeight="1" x14ac:dyDescent="0.25">
      <c r="A242" s="60"/>
      <c r="B242" s="22">
        <v>85321</v>
      </c>
      <c r="C242" s="18"/>
      <c r="D242" s="18" t="s">
        <v>80</v>
      </c>
      <c r="E242" s="19">
        <v>800</v>
      </c>
      <c r="F242" s="19">
        <v>800</v>
      </c>
    </row>
    <row r="243" spans="1:6" ht="14.1" customHeight="1" x14ac:dyDescent="0.25">
      <c r="A243" s="16"/>
      <c r="B243" s="11"/>
      <c r="C243" s="13"/>
      <c r="D243" s="27" t="s">
        <v>81</v>
      </c>
      <c r="E243" s="28"/>
      <c r="F243" s="28"/>
    </row>
    <row r="244" spans="1:6" ht="14.1" customHeight="1" x14ac:dyDescent="0.25">
      <c r="A244" s="16"/>
      <c r="B244" s="11"/>
      <c r="C244" s="13">
        <v>4350</v>
      </c>
      <c r="D244" s="13" t="s">
        <v>28</v>
      </c>
      <c r="E244" s="28"/>
      <c r="F244" s="28">
        <v>800</v>
      </c>
    </row>
    <row r="245" spans="1:6" ht="14.1" customHeight="1" x14ac:dyDescent="0.25">
      <c r="A245" s="17"/>
      <c r="B245" s="1"/>
      <c r="C245" s="13">
        <v>4360</v>
      </c>
      <c r="D245" s="13" t="s">
        <v>20</v>
      </c>
      <c r="E245" s="28">
        <v>800</v>
      </c>
      <c r="F245" s="28"/>
    </row>
    <row r="246" spans="1:6" ht="14.1" customHeight="1" x14ac:dyDescent="0.25">
      <c r="A246" s="11"/>
      <c r="B246" s="11"/>
      <c r="C246" s="11"/>
      <c r="D246" s="11"/>
      <c r="E246" s="66"/>
      <c r="F246" s="66"/>
    </row>
    <row r="247" spans="1:6" ht="14.1" customHeight="1" x14ac:dyDescent="0.25">
      <c r="A247" s="6" t="s">
        <v>0</v>
      </c>
      <c r="B247" s="2" t="s">
        <v>1</v>
      </c>
      <c r="C247" s="6" t="s">
        <v>2</v>
      </c>
      <c r="D247" s="2" t="s">
        <v>3</v>
      </c>
      <c r="E247" s="6" t="s">
        <v>4</v>
      </c>
      <c r="F247" s="3" t="s">
        <v>5</v>
      </c>
    </row>
    <row r="248" spans="1:6" ht="14.1" customHeight="1" x14ac:dyDescent="0.25">
      <c r="A248" s="68"/>
      <c r="B248" s="4"/>
      <c r="C248" s="7"/>
      <c r="D248" s="4"/>
      <c r="E248" s="7"/>
      <c r="F248" s="5"/>
    </row>
    <row r="249" spans="1:6" ht="14.1" customHeight="1" x14ac:dyDescent="0.25">
      <c r="A249" s="72"/>
      <c r="B249" s="41">
        <v>85333</v>
      </c>
      <c r="C249" s="37"/>
      <c r="D249" s="38" t="s">
        <v>83</v>
      </c>
      <c r="E249" s="37">
        <v>300</v>
      </c>
      <c r="F249" s="39">
        <v>300</v>
      </c>
    </row>
    <row r="250" spans="1:6" ht="14.1" customHeight="1" x14ac:dyDescent="0.25">
      <c r="A250" s="32"/>
      <c r="B250" s="32"/>
      <c r="C250" s="74"/>
      <c r="D250" s="42" t="s">
        <v>84</v>
      </c>
      <c r="E250" s="77"/>
      <c r="F250" s="78"/>
    </row>
    <row r="251" spans="1:6" ht="14.1" customHeight="1" x14ac:dyDescent="0.25">
      <c r="A251" s="32"/>
      <c r="B251" s="32"/>
      <c r="C251" s="74">
        <v>4360</v>
      </c>
      <c r="D251" s="13" t="s">
        <v>20</v>
      </c>
      <c r="E251" s="74">
        <v>300</v>
      </c>
      <c r="F251" s="33"/>
    </row>
    <row r="252" spans="1:6" ht="14.1" customHeight="1" x14ac:dyDescent="0.25">
      <c r="A252" s="32"/>
      <c r="B252" s="32"/>
      <c r="C252" s="74">
        <v>4370</v>
      </c>
      <c r="D252" s="13" t="s">
        <v>21</v>
      </c>
      <c r="E252" s="74"/>
      <c r="F252" s="33"/>
    </row>
    <row r="253" spans="1:6" ht="14.1" customHeight="1" x14ac:dyDescent="0.25">
      <c r="A253" s="32"/>
      <c r="B253" s="74"/>
      <c r="C253" s="74"/>
      <c r="D253" s="13" t="s">
        <v>22</v>
      </c>
      <c r="E253" s="74"/>
      <c r="F253" s="33">
        <v>300</v>
      </c>
    </row>
    <row r="254" spans="1:6" ht="14.1" customHeight="1" x14ac:dyDescent="0.25">
      <c r="A254" s="32"/>
      <c r="B254" s="36">
        <v>85395</v>
      </c>
      <c r="C254" s="37"/>
      <c r="D254" s="18" t="s">
        <v>43</v>
      </c>
      <c r="E254" s="43">
        <v>2558</v>
      </c>
      <c r="F254" s="44">
        <v>2558</v>
      </c>
    </row>
    <row r="255" spans="1:6" ht="14.1" customHeight="1" x14ac:dyDescent="0.25">
      <c r="A255" s="32"/>
      <c r="B255" s="73"/>
      <c r="C255" s="74"/>
      <c r="D255" s="27" t="s">
        <v>31</v>
      </c>
      <c r="E255" s="45"/>
      <c r="F255" s="46"/>
    </row>
    <row r="256" spans="1:6" ht="14.1" customHeight="1" x14ac:dyDescent="0.25">
      <c r="A256" s="32"/>
      <c r="B256" s="73"/>
      <c r="C256" s="74"/>
      <c r="D256" s="64" t="s">
        <v>86</v>
      </c>
      <c r="E256" s="79">
        <v>2558</v>
      </c>
      <c r="F256" s="80">
        <v>2558</v>
      </c>
    </row>
    <row r="257" spans="1:6" ht="14.1" customHeight="1" x14ac:dyDescent="0.25">
      <c r="A257" s="32"/>
      <c r="B257" s="73"/>
      <c r="C257" s="74">
        <v>4017</v>
      </c>
      <c r="D257" s="13" t="s">
        <v>15</v>
      </c>
      <c r="E257" s="47"/>
      <c r="F257" s="48">
        <v>2558</v>
      </c>
    </row>
    <row r="258" spans="1:6" ht="14.1" customHeight="1" x14ac:dyDescent="0.25">
      <c r="A258" s="32"/>
      <c r="B258" s="73"/>
      <c r="C258" s="74">
        <v>4047</v>
      </c>
      <c r="D258" s="13" t="s">
        <v>26</v>
      </c>
      <c r="E258" s="47">
        <v>2558</v>
      </c>
      <c r="F258" s="48"/>
    </row>
    <row r="259" spans="1:6" ht="14.1" customHeight="1" x14ac:dyDescent="0.25">
      <c r="A259" s="18">
        <v>854</v>
      </c>
      <c r="B259" s="18"/>
      <c r="C259" s="18"/>
      <c r="D259" s="18" t="s">
        <v>66</v>
      </c>
      <c r="E259" s="19">
        <f>E261+E283+E300+E268+E293</f>
        <v>25104</v>
      </c>
      <c r="F259" s="19">
        <f>F260+F268+F283+F293+F300</f>
        <v>25104</v>
      </c>
    </row>
    <row r="260" spans="1:6" ht="14.1" customHeight="1" x14ac:dyDescent="0.25">
      <c r="A260" s="29"/>
      <c r="B260" s="29">
        <v>85403</v>
      </c>
      <c r="C260" s="18"/>
      <c r="D260" s="18" t="s">
        <v>71</v>
      </c>
      <c r="E260" s="19">
        <f>E261</f>
        <v>10810</v>
      </c>
      <c r="F260" s="19">
        <f>F261</f>
        <v>10510</v>
      </c>
    </row>
    <row r="261" spans="1:6" ht="14.1" customHeight="1" x14ac:dyDescent="0.25">
      <c r="A261" s="60"/>
      <c r="B261" s="60"/>
      <c r="C261" s="18"/>
      <c r="D261" s="27" t="s">
        <v>54</v>
      </c>
      <c r="E261" s="28">
        <f>SUM(E262:E267)</f>
        <v>10810</v>
      </c>
      <c r="F261" s="28">
        <f>SUM(F262:F267)</f>
        <v>10510</v>
      </c>
    </row>
    <row r="262" spans="1:6" ht="14.1" customHeight="1" x14ac:dyDescent="0.25">
      <c r="A262" s="60"/>
      <c r="B262" s="60"/>
      <c r="C262" s="69">
        <v>4010</v>
      </c>
      <c r="D262" s="31" t="s">
        <v>15</v>
      </c>
      <c r="E262" s="70">
        <v>8110</v>
      </c>
      <c r="F262" s="70"/>
    </row>
    <row r="263" spans="1:6" ht="14.1" customHeight="1" x14ac:dyDescent="0.25">
      <c r="A263" s="60"/>
      <c r="B263" s="60"/>
      <c r="C263" s="69">
        <v>4040</v>
      </c>
      <c r="D263" s="31" t="s">
        <v>26</v>
      </c>
      <c r="E263" s="70"/>
      <c r="F263" s="70">
        <v>8110</v>
      </c>
    </row>
    <row r="264" spans="1:6" ht="14.1" customHeight="1" x14ac:dyDescent="0.25">
      <c r="A264" s="60"/>
      <c r="B264" s="60"/>
      <c r="C264" s="69">
        <v>4360</v>
      </c>
      <c r="D264" s="13" t="s">
        <v>20</v>
      </c>
      <c r="E264" s="70">
        <v>2400</v>
      </c>
      <c r="F264" s="70"/>
    </row>
    <row r="265" spans="1:6" ht="14.1" customHeight="1" x14ac:dyDescent="0.25">
      <c r="A265" s="60"/>
      <c r="B265" s="60"/>
      <c r="C265" s="71">
        <v>4370</v>
      </c>
      <c r="D265" s="13" t="s">
        <v>21</v>
      </c>
      <c r="E265" s="70"/>
      <c r="F265" s="70"/>
    </row>
    <row r="266" spans="1:6" ht="14.1" customHeight="1" x14ac:dyDescent="0.25">
      <c r="A266" s="60"/>
      <c r="B266" s="60"/>
      <c r="C266" s="71"/>
      <c r="D266" s="13" t="s">
        <v>22</v>
      </c>
      <c r="E266" s="70"/>
      <c r="F266" s="70">
        <v>2400</v>
      </c>
    </row>
    <row r="267" spans="1:6" ht="14.1" customHeight="1" x14ac:dyDescent="0.25">
      <c r="A267" s="16"/>
      <c r="B267" s="17"/>
      <c r="C267" s="71">
        <v>4610</v>
      </c>
      <c r="D267" s="71" t="s">
        <v>72</v>
      </c>
      <c r="E267" s="70">
        <v>300</v>
      </c>
      <c r="F267" s="70"/>
    </row>
    <row r="268" spans="1:6" ht="14.1" customHeight="1" x14ac:dyDescent="0.25">
      <c r="A268" s="16"/>
      <c r="B268" s="60">
        <v>85406</v>
      </c>
      <c r="C268" s="9"/>
      <c r="D268" s="9" t="s">
        <v>85</v>
      </c>
      <c r="E268" s="19">
        <f>E269+E274</f>
        <v>4180</v>
      </c>
      <c r="F268" s="19">
        <f>F269+F274</f>
        <v>4180</v>
      </c>
    </row>
    <row r="269" spans="1:6" ht="14.1" customHeight="1" x14ac:dyDescent="0.25">
      <c r="A269" s="16"/>
      <c r="B269" s="16"/>
      <c r="C269" s="71"/>
      <c r="D269" s="30" t="s">
        <v>99</v>
      </c>
      <c r="E269" s="28">
        <v>2110</v>
      </c>
      <c r="F269" s="28">
        <f>F270+F273</f>
        <v>2110</v>
      </c>
    </row>
    <row r="270" spans="1:6" ht="14.1" customHeight="1" x14ac:dyDescent="0.25">
      <c r="A270" s="16"/>
      <c r="B270" s="16"/>
      <c r="C270" s="71">
        <v>4350</v>
      </c>
      <c r="D270" s="13" t="s">
        <v>28</v>
      </c>
      <c r="E270" s="70"/>
      <c r="F270" s="70">
        <v>440</v>
      </c>
    </row>
    <row r="271" spans="1:6" ht="14.1" customHeight="1" x14ac:dyDescent="0.25">
      <c r="A271" s="16"/>
      <c r="B271" s="16"/>
      <c r="C271" s="71">
        <v>4360</v>
      </c>
      <c r="D271" s="13" t="s">
        <v>20</v>
      </c>
      <c r="E271" s="70">
        <v>2110</v>
      </c>
      <c r="F271" s="70"/>
    </row>
    <row r="272" spans="1:6" ht="14.1" customHeight="1" x14ac:dyDescent="0.25">
      <c r="A272" s="16"/>
      <c r="B272" s="16"/>
      <c r="C272" s="71">
        <v>4370</v>
      </c>
      <c r="D272" s="13" t="s">
        <v>21</v>
      </c>
      <c r="E272" s="70"/>
      <c r="F272" s="70"/>
    </row>
    <row r="273" spans="1:6" ht="14.1" customHeight="1" x14ac:dyDescent="0.25">
      <c r="A273" s="16"/>
      <c r="B273" s="16"/>
      <c r="C273" s="71"/>
      <c r="D273" s="13" t="s">
        <v>22</v>
      </c>
      <c r="E273" s="70"/>
      <c r="F273" s="70">
        <v>1670</v>
      </c>
    </row>
    <row r="274" spans="1:6" ht="14.1" customHeight="1" x14ac:dyDescent="0.25">
      <c r="A274" s="16"/>
      <c r="B274" s="16"/>
      <c r="C274" s="71"/>
      <c r="D274" s="27" t="s">
        <v>100</v>
      </c>
      <c r="E274" s="28">
        <f>E275+E278</f>
        <v>2070</v>
      </c>
      <c r="F274" s="28">
        <f>SUM(F275:F280)</f>
        <v>2070</v>
      </c>
    </row>
    <row r="275" spans="1:6" ht="14.1" customHeight="1" x14ac:dyDescent="0.25">
      <c r="A275" s="16"/>
      <c r="B275" s="16"/>
      <c r="C275" s="71">
        <v>4040</v>
      </c>
      <c r="D275" s="69" t="s">
        <v>26</v>
      </c>
      <c r="E275" s="70">
        <v>220</v>
      </c>
      <c r="F275" s="70"/>
    </row>
    <row r="276" spans="1:6" ht="14.1" customHeight="1" x14ac:dyDescent="0.25">
      <c r="A276" s="16"/>
      <c r="B276" s="16"/>
      <c r="C276" s="71">
        <v>4110</v>
      </c>
      <c r="D276" s="69" t="s">
        <v>16</v>
      </c>
      <c r="E276" s="70"/>
      <c r="F276" s="70">
        <v>220</v>
      </c>
    </row>
    <row r="277" spans="1:6" ht="14.1" customHeight="1" x14ac:dyDescent="0.25">
      <c r="A277" s="16"/>
      <c r="B277" s="16"/>
      <c r="C277" s="71">
        <v>4350</v>
      </c>
      <c r="D277" s="13" t="s">
        <v>28</v>
      </c>
      <c r="E277" s="70"/>
      <c r="F277" s="70">
        <v>650</v>
      </c>
    </row>
    <row r="278" spans="1:6" ht="14.1" customHeight="1" x14ac:dyDescent="0.25">
      <c r="A278" s="16"/>
      <c r="B278" s="16"/>
      <c r="C278" s="71">
        <v>4360</v>
      </c>
      <c r="D278" s="13" t="s">
        <v>20</v>
      </c>
      <c r="E278" s="70">
        <v>1850</v>
      </c>
      <c r="F278" s="28"/>
    </row>
    <row r="279" spans="1:6" ht="14.1" customHeight="1" x14ac:dyDescent="0.25">
      <c r="A279" s="16"/>
      <c r="B279" s="16"/>
      <c r="C279" s="71">
        <v>4370</v>
      </c>
      <c r="D279" s="13" t="s">
        <v>21</v>
      </c>
      <c r="E279" s="70"/>
      <c r="F279" s="70"/>
    </row>
    <row r="280" spans="1:6" ht="14.1" customHeight="1" x14ac:dyDescent="0.25">
      <c r="A280" s="17"/>
      <c r="B280" s="17"/>
      <c r="C280" s="71"/>
      <c r="D280" s="13" t="s">
        <v>22</v>
      </c>
      <c r="E280" s="70"/>
      <c r="F280" s="70">
        <v>1200</v>
      </c>
    </row>
    <row r="281" spans="1:6" ht="14.1" customHeight="1" x14ac:dyDescent="0.25">
      <c r="A281" s="6" t="s">
        <v>0</v>
      </c>
      <c r="B281" s="2" t="s">
        <v>1</v>
      </c>
      <c r="C281" s="6" t="s">
        <v>2</v>
      </c>
      <c r="D281" s="2" t="s">
        <v>3</v>
      </c>
      <c r="E281" s="6" t="s">
        <v>4</v>
      </c>
      <c r="F281" s="3" t="s">
        <v>5</v>
      </c>
    </row>
    <row r="282" spans="1:6" ht="14.1" customHeight="1" x14ac:dyDescent="0.25">
      <c r="A282" s="68"/>
      <c r="B282" s="4"/>
      <c r="C282" s="7"/>
      <c r="D282" s="4"/>
      <c r="E282" s="7"/>
      <c r="F282" s="5"/>
    </row>
    <row r="283" spans="1:6" ht="14.1" customHeight="1" x14ac:dyDescent="0.25">
      <c r="A283" s="15"/>
      <c r="B283" s="89">
        <v>85410</v>
      </c>
      <c r="C283" s="18"/>
      <c r="D283" s="18" t="s">
        <v>67</v>
      </c>
      <c r="E283" s="19">
        <f>E284+E288</f>
        <v>5192</v>
      </c>
      <c r="F283" s="19">
        <f>F284+F288</f>
        <v>5192</v>
      </c>
    </row>
    <row r="284" spans="1:6" ht="14.1" customHeight="1" x14ac:dyDescent="0.25">
      <c r="A284" s="16"/>
      <c r="B284" s="86"/>
      <c r="C284" s="13"/>
      <c r="D284" s="27" t="s">
        <v>65</v>
      </c>
      <c r="E284" s="28">
        <v>3200</v>
      </c>
      <c r="F284" s="28">
        <v>3200</v>
      </c>
    </row>
    <row r="285" spans="1:6" ht="14.1" customHeight="1" x14ac:dyDescent="0.25">
      <c r="A285" s="16"/>
      <c r="B285" s="86"/>
      <c r="C285" s="13">
        <v>4360</v>
      </c>
      <c r="D285" s="13" t="s">
        <v>20</v>
      </c>
      <c r="E285" s="14">
        <v>3200</v>
      </c>
      <c r="F285" s="14"/>
    </row>
    <row r="286" spans="1:6" ht="14.1" customHeight="1" x14ac:dyDescent="0.25">
      <c r="A286" s="16"/>
      <c r="B286" s="86"/>
      <c r="C286" s="13">
        <v>4370</v>
      </c>
      <c r="D286" s="13" t="s">
        <v>21</v>
      </c>
      <c r="E286" s="14"/>
      <c r="F286" s="14"/>
    </row>
    <row r="287" spans="1:6" ht="14.1" customHeight="1" x14ac:dyDescent="0.25">
      <c r="A287" s="16"/>
      <c r="B287" s="61"/>
      <c r="C287" s="13"/>
      <c r="D287" s="13" t="s">
        <v>22</v>
      </c>
      <c r="E287" s="14"/>
      <c r="F287" s="14">
        <v>3200</v>
      </c>
    </row>
    <row r="288" spans="1:6" ht="14.1" customHeight="1" x14ac:dyDescent="0.25">
      <c r="A288" s="68"/>
      <c r="B288" s="91"/>
      <c r="C288" s="74"/>
      <c r="D288" s="42" t="s">
        <v>87</v>
      </c>
      <c r="E288" s="45">
        <f>E290</f>
        <v>1992</v>
      </c>
      <c r="F288" s="46">
        <f>F289+F292</f>
        <v>1992</v>
      </c>
    </row>
    <row r="289" spans="1:6" ht="14.1" customHeight="1" x14ac:dyDescent="0.25">
      <c r="A289" s="68"/>
      <c r="B289" s="49"/>
      <c r="C289" s="74">
        <v>4350</v>
      </c>
      <c r="D289" s="13" t="s">
        <v>28</v>
      </c>
      <c r="E289" s="47"/>
      <c r="F289" s="48">
        <v>492</v>
      </c>
    </row>
    <row r="290" spans="1:6" ht="14.1" customHeight="1" x14ac:dyDescent="0.25">
      <c r="A290" s="68"/>
      <c r="B290" s="49"/>
      <c r="C290" s="74">
        <v>4360</v>
      </c>
      <c r="D290" s="13" t="s">
        <v>20</v>
      </c>
      <c r="E290" s="47">
        <v>1992</v>
      </c>
      <c r="F290" s="48"/>
    </row>
    <row r="291" spans="1:6" ht="14.1" customHeight="1" x14ac:dyDescent="0.25">
      <c r="A291" s="68"/>
      <c r="B291" s="49"/>
      <c r="C291" s="74">
        <v>4370</v>
      </c>
      <c r="D291" s="13" t="s">
        <v>21</v>
      </c>
      <c r="E291" s="47"/>
      <c r="F291" s="48"/>
    </row>
    <row r="292" spans="1:6" ht="14.1" customHeight="1" x14ac:dyDescent="0.25">
      <c r="A292" s="16"/>
      <c r="B292" s="33"/>
      <c r="C292" s="75"/>
      <c r="D292" s="13" t="s">
        <v>22</v>
      </c>
      <c r="E292" s="76"/>
      <c r="F292" s="76">
        <v>1500</v>
      </c>
    </row>
    <row r="293" spans="1:6" ht="14.1" customHeight="1" x14ac:dyDescent="0.25">
      <c r="A293" s="16"/>
      <c r="B293" s="92">
        <v>85411</v>
      </c>
      <c r="C293" s="50"/>
      <c r="D293" s="18" t="s">
        <v>88</v>
      </c>
      <c r="E293" s="81">
        <f>SUM(E295:E299)</f>
        <v>2340</v>
      </c>
      <c r="F293" s="81">
        <f>SUM(F295:F299)</f>
        <v>2340</v>
      </c>
    </row>
    <row r="294" spans="1:6" ht="14.1" customHeight="1" x14ac:dyDescent="0.25">
      <c r="A294" s="16"/>
      <c r="B294" s="49"/>
      <c r="C294" s="75"/>
      <c r="D294" s="27" t="s">
        <v>87</v>
      </c>
      <c r="E294" s="82"/>
      <c r="F294" s="82"/>
    </row>
    <row r="295" spans="1:6" ht="14.1" customHeight="1" x14ac:dyDescent="0.25">
      <c r="A295" s="16"/>
      <c r="B295" s="49"/>
      <c r="C295" s="75">
        <v>4350</v>
      </c>
      <c r="D295" s="13" t="s">
        <v>28</v>
      </c>
      <c r="E295" s="76"/>
      <c r="F295" s="76">
        <v>740</v>
      </c>
    </row>
    <row r="296" spans="1:6" ht="14.1" customHeight="1" x14ac:dyDescent="0.25">
      <c r="A296" s="16"/>
      <c r="B296" s="49"/>
      <c r="C296" s="75">
        <v>4360</v>
      </c>
      <c r="D296" s="13" t="s">
        <v>20</v>
      </c>
      <c r="E296" s="76">
        <v>2263</v>
      </c>
      <c r="F296" s="76"/>
    </row>
    <row r="297" spans="1:6" ht="14.1" customHeight="1" x14ac:dyDescent="0.25">
      <c r="A297" s="16"/>
      <c r="B297" s="49"/>
      <c r="C297" s="75">
        <v>4370</v>
      </c>
      <c r="D297" s="13" t="s">
        <v>21</v>
      </c>
      <c r="E297" s="76"/>
      <c r="F297" s="76"/>
    </row>
    <row r="298" spans="1:6" ht="14.1" customHeight="1" x14ac:dyDescent="0.25">
      <c r="A298" s="16"/>
      <c r="B298" s="49"/>
      <c r="C298" s="75"/>
      <c r="D298" s="13" t="s">
        <v>22</v>
      </c>
      <c r="E298" s="76"/>
      <c r="F298" s="76">
        <v>1600</v>
      </c>
    </row>
    <row r="299" spans="1:6" ht="14.1" customHeight="1" x14ac:dyDescent="0.25">
      <c r="A299" s="16"/>
      <c r="B299" s="49"/>
      <c r="C299" s="75">
        <v>4610</v>
      </c>
      <c r="D299" s="75" t="s">
        <v>72</v>
      </c>
      <c r="E299" s="76">
        <v>77</v>
      </c>
      <c r="F299" s="76"/>
    </row>
    <row r="300" spans="1:6" ht="14.1" customHeight="1" x14ac:dyDescent="0.25">
      <c r="A300" s="16"/>
      <c r="B300" s="89">
        <v>85419</v>
      </c>
      <c r="C300" s="18"/>
      <c r="D300" s="9" t="s">
        <v>73</v>
      </c>
      <c r="E300" s="19">
        <f>E301</f>
        <v>2582</v>
      </c>
      <c r="F300" s="19">
        <f>F301</f>
        <v>2882</v>
      </c>
    </row>
    <row r="301" spans="1:6" ht="14.1" customHeight="1" x14ac:dyDescent="0.25">
      <c r="A301" s="16"/>
      <c r="B301" s="86"/>
      <c r="C301" s="13"/>
      <c r="D301" s="30" t="s">
        <v>69</v>
      </c>
      <c r="E301" s="28">
        <f>E302+E306</f>
        <v>2582</v>
      </c>
      <c r="F301" s="28">
        <f>SUM(F302:F306)</f>
        <v>2882</v>
      </c>
    </row>
    <row r="302" spans="1:6" ht="14.1" customHeight="1" x14ac:dyDescent="0.25">
      <c r="A302" s="16"/>
      <c r="B302" s="86"/>
      <c r="C302" s="13">
        <v>4010</v>
      </c>
      <c r="D302" s="31" t="s">
        <v>15</v>
      </c>
      <c r="E302" s="14">
        <v>1082</v>
      </c>
      <c r="F302" s="14"/>
    </row>
    <row r="303" spans="1:6" ht="14.1" customHeight="1" x14ac:dyDescent="0.25">
      <c r="A303" s="16"/>
      <c r="B303" s="86"/>
      <c r="C303" s="13">
        <v>4040</v>
      </c>
      <c r="D303" s="31" t="s">
        <v>26</v>
      </c>
      <c r="E303" s="14"/>
      <c r="F303" s="14">
        <v>1082</v>
      </c>
    </row>
    <row r="304" spans="1:6" ht="14.1" customHeight="1" x14ac:dyDescent="0.25">
      <c r="A304" s="16"/>
      <c r="B304" s="86"/>
      <c r="C304" s="13">
        <v>4280</v>
      </c>
      <c r="D304" s="31" t="s">
        <v>74</v>
      </c>
      <c r="E304" s="14"/>
      <c r="F304" s="14">
        <v>300</v>
      </c>
    </row>
    <row r="305" spans="1:6" ht="14.1" customHeight="1" x14ac:dyDescent="0.25">
      <c r="A305" s="16"/>
      <c r="B305" s="86"/>
      <c r="C305" s="13">
        <v>4350</v>
      </c>
      <c r="D305" s="31" t="s">
        <v>28</v>
      </c>
      <c r="E305" s="14"/>
      <c r="F305" s="14">
        <v>1500</v>
      </c>
    </row>
    <row r="306" spans="1:6" ht="14.1" customHeight="1" x14ac:dyDescent="0.25">
      <c r="A306" s="17"/>
      <c r="B306" s="61"/>
      <c r="C306" s="13">
        <v>4360</v>
      </c>
      <c r="D306" s="13" t="s">
        <v>20</v>
      </c>
      <c r="E306" s="14">
        <v>1500</v>
      </c>
      <c r="F306" s="14"/>
    </row>
    <row r="307" spans="1:6" ht="14.1" customHeight="1" x14ac:dyDescent="0.25">
      <c r="A307" s="93"/>
      <c r="B307" s="18"/>
      <c r="C307" s="18"/>
      <c r="D307" s="18" t="s">
        <v>90</v>
      </c>
      <c r="E307" s="19">
        <f>E77+E84+E93+E99+E132+E151+E213+E241+E259</f>
        <v>406000</v>
      </c>
      <c r="F307" s="19">
        <f>F77+F84+F93+F99+F132+F151+F213+F241+F259</f>
        <v>406000</v>
      </c>
    </row>
    <row r="308" spans="1:6" ht="14.1" customHeight="1" x14ac:dyDescent="0.25">
      <c r="A308" s="18"/>
      <c r="B308" s="18"/>
      <c r="C308" s="18"/>
      <c r="D308" s="25" t="s">
        <v>91</v>
      </c>
      <c r="E308" s="26">
        <v>105000</v>
      </c>
      <c r="F308" s="26">
        <f>F131</f>
        <v>45551</v>
      </c>
    </row>
    <row r="309" spans="1:6" ht="14.1" customHeight="1" x14ac:dyDescent="0.25">
      <c r="E309" s="8"/>
      <c r="F309" s="8"/>
    </row>
    <row r="310" spans="1:6" ht="14.1" customHeight="1" x14ac:dyDescent="0.25">
      <c r="E310" s="8"/>
      <c r="F310" s="8"/>
    </row>
    <row r="311" spans="1:6" ht="14.1" customHeight="1" x14ac:dyDescent="0.25">
      <c r="E311" s="8"/>
      <c r="F311" s="8"/>
    </row>
    <row r="312" spans="1:6" ht="14.1" customHeight="1" x14ac:dyDescent="0.25">
      <c r="E312" s="8"/>
      <c r="F312" s="8"/>
    </row>
    <row r="313" spans="1:6" ht="14.1" customHeight="1" x14ac:dyDescent="0.25">
      <c r="E313" s="8"/>
      <c r="F313" s="8"/>
    </row>
    <row r="314" spans="1:6" ht="14.1" customHeight="1" x14ac:dyDescent="0.25">
      <c r="E314" s="8"/>
      <c r="F314" s="8"/>
    </row>
    <row r="315" spans="1:6" ht="14.1" customHeight="1" x14ac:dyDescent="0.25">
      <c r="E315" s="8"/>
      <c r="F315" s="8"/>
    </row>
    <row r="316" spans="1:6" ht="14.1" customHeight="1" x14ac:dyDescent="0.25">
      <c r="E316" s="8"/>
      <c r="F316" s="8"/>
    </row>
    <row r="317" spans="1:6" ht="14.1" customHeight="1" x14ac:dyDescent="0.25">
      <c r="E317" s="8"/>
      <c r="F317" s="8"/>
    </row>
    <row r="318" spans="1:6" ht="14.1" customHeight="1" x14ac:dyDescent="0.25">
      <c r="E318" s="8"/>
      <c r="F318" s="8"/>
    </row>
    <row r="319" spans="1:6" ht="14.1" customHeight="1" x14ac:dyDescent="0.25">
      <c r="E319" s="8"/>
      <c r="F319" s="8"/>
    </row>
    <row r="320" spans="1:6" ht="14.1" customHeight="1" x14ac:dyDescent="0.25">
      <c r="E320" s="8"/>
      <c r="F320" s="8"/>
    </row>
    <row r="321" spans="5:6" ht="14.1" customHeight="1" x14ac:dyDescent="0.25">
      <c r="E321" s="8"/>
      <c r="F321" s="8"/>
    </row>
    <row r="322" spans="5:6" ht="14.1" customHeight="1" x14ac:dyDescent="0.25">
      <c r="E322" s="8"/>
      <c r="F322" s="8"/>
    </row>
    <row r="323" spans="5:6" ht="14.1" customHeight="1" x14ac:dyDescent="0.25">
      <c r="E323" s="8"/>
      <c r="F323" s="8"/>
    </row>
    <row r="324" spans="5:6" ht="14.1" customHeight="1" x14ac:dyDescent="0.25">
      <c r="E324" s="8"/>
      <c r="F324" s="8"/>
    </row>
    <row r="325" spans="5:6" ht="14.1" customHeight="1" x14ac:dyDescent="0.25">
      <c r="E325" s="8"/>
      <c r="F325" s="8"/>
    </row>
    <row r="326" spans="5:6" ht="14.1" customHeight="1" x14ac:dyDescent="0.25">
      <c r="E326" s="8"/>
      <c r="F326" s="8"/>
    </row>
    <row r="327" spans="5:6" ht="14.1" customHeight="1" x14ac:dyDescent="0.25">
      <c r="E327" s="8"/>
      <c r="F327" s="8"/>
    </row>
    <row r="328" spans="5:6" ht="14.1" customHeight="1" x14ac:dyDescent="0.25">
      <c r="E328" s="8"/>
      <c r="F328" s="8"/>
    </row>
    <row r="329" spans="5:6" ht="14.1" customHeight="1" x14ac:dyDescent="0.25">
      <c r="E329" s="8"/>
      <c r="F329" s="8"/>
    </row>
    <row r="330" spans="5:6" ht="14.1" customHeight="1" x14ac:dyDescent="0.25">
      <c r="E330" s="8"/>
      <c r="F330" s="8"/>
    </row>
    <row r="331" spans="5:6" ht="14.1" customHeight="1" x14ac:dyDescent="0.25">
      <c r="E331" s="8"/>
      <c r="F331" s="8"/>
    </row>
    <row r="332" spans="5:6" ht="14.1" customHeight="1" x14ac:dyDescent="0.25">
      <c r="E332" s="8"/>
      <c r="F332" s="8"/>
    </row>
    <row r="333" spans="5:6" ht="14.1" customHeight="1" x14ac:dyDescent="0.25">
      <c r="E333" s="8"/>
      <c r="F333" s="8"/>
    </row>
    <row r="334" spans="5:6" ht="14.1" customHeight="1" x14ac:dyDescent="0.25">
      <c r="E334" s="8"/>
      <c r="F334" s="8"/>
    </row>
    <row r="335" spans="5:6" ht="14.1" customHeight="1" x14ac:dyDescent="0.25">
      <c r="E335" s="8"/>
      <c r="F335" s="8"/>
    </row>
    <row r="336" spans="5:6" ht="14.1" customHeight="1" x14ac:dyDescent="0.25">
      <c r="E336" s="8"/>
      <c r="F336" s="8"/>
    </row>
    <row r="337" spans="5:6" ht="14.1" customHeight="1" x14ac:dyDescent="0.25">
      <c r="E337" s="8"/>
      <c r="F337" s="8"/>
    </row>
    <row r="338" spans="5:6" ht="14.1" customHeight="1" x14ac:dyDescent="0.25">
      <c r="E338" s="8"/>
      <c r="F338" s="8"/>
    </row>
    <row r="339" spans="5:6" ht="14.1" customHeight="1" x14ac:dyDescent="0.25">
      <c r="E339" s="8"/>
      <c r="F339" s="8"/>
    </row>
    <row r="340" spans="5:6" ht="14.1" customHeight="1" x14ac:dyDescent="0.25">
      <c r="E340" s="8"/>
      <c r="F340" s="8"/>
    </row>
    <row r="341" spans="5:6" ht="14.1" customHeight="1" x14ac:dyDescent="0.25">
      <c r="E341" s="8"/>
      <c r="F341" s="8"/>
    </row>
    <row r="342" spans="5:6" ht="14.1" customHeight="1" x14ac:dyDescent="0.25">
      <c r="E342" s="8"/>
      <c r="F342" s="8"/>
    </row>
    <row r="343" spans="5:6" ht="14.1" customHeight="1" x14ac:dyDescent="0.25">
      <c r="E343" s="8"/>
      <c r="F343" s="8"/>
    </row>
    <row r="344" spans="5:6" ht="14.1" customHeight="1" x14ac:dyDescent="0.25">
      <c r="E344" s="8"/>
      <c r="F344" s="8"/>
    </row>
    <row r="345" spans="5:6" ht="14.1" customHeight="1" x14ac:dyDescent="0.25">
      <c r="E345" s="8"/>
      <c r="F345" s="8"/>
    </row>
    <row r="346" spans="5:6" ht="14.1" customHeight="1" x14ac:dyDescent="0.25">
      <c r="E346" s="8"/>
      <c r="F346" s="8"/>
    </row>
    <row r="347" spans="5:6" ht="14.1" customHeight="1" x14ac:dyDescent="0.25">
      <c r="E347" s="8"/>
      <c r="F347" s="8"/>
    </row>
    <row r="348" spans="5:6" ht="14.1" customHeight="1" x14ac:dyDescent="0.25">
      <c r="E348" s="8"/>
      <c r="F348" s="8"/>
    </row>
    <row r="349" spans="5:6" ht="14.1" customHeight="1" x14ac:dyDescent="0.25">
      <c r="E349" s="8"/>
      <c r="F349" s="8"/>
    </row>
    <row r="350" spans="5:6" ht="14.1" customHeight="1" x14ac:dyDescent="0.25">
      <c r="E350" s="8"/>
      <c r="F350" s="8"/>
    </row>
    <row r="351" spans="5:6" ht="14.1" customHeight="1" x14ac:dyDescent="0.25">
      <c r="E351" s="8"/>
      <c r="F351" s="8"/>
    </row>
    <row r="352" spans="5:6" ht="14.1" customHeight="1" x14ac:dyDescent="0.25">
      <c r="E352" s="8"/>
      <c r="F352" s="8"/>
    </row>
    <row r="353" spans="5:6" ht="14.1" customHeight="1" x14ac:dyDescent="0.25">
      <c r="E353" s="8"/>
      <c r="F353" s="8"/>
    </row>
    <row r="354" spans="5:6" ht="14.1" customHeight="1" x14ac:dyDescent="0.25">
      <c r="E354" s="8"/>
      <c r="F354" s="8"/>
    </row>
    <row r="355" spans="5:6" ht="14.1" customHeight="1" x14ac:dyDescent="0.25">
      <c r="E355" s="8"/>
      <c r="F355" s="8"/>
    </row>
    <row r="356" spans="5:6" ht="14.1" customHeight="1" x14ac:dyDescent="0.25">
      <c r="E356" s="8"/>
      <c r="F356" s="8"/>
    </row>
    <row r="357" spans="5:6" ht="14.1" customHeight="1" x14ac:dyDescent="0.25">
      <c r="E357" s="8"/>
      <c r="F357" s="8"/>
    </row>
    <row r="358" spans="5:6" ht="14.1" customHeight="1" x14ac:dyDescent="0.25">
      <c r="E358" s="8"/>
      <c r="F358" s="8"/>
    </row>
    <row r="359" spans="5:6" ht="14.1" customHeight="1" x14ac:dyDescent="0.25">
      <c r="E359" s="8"/>
      <c r="F359" s="8"/>
    </row>
    <row r="360" spans="5:6" ht="14.1" customHeight="1" x14ac:dyDescent="0.25">
      <c r="E360" s="8"/>
      <c r="F360" s="8"/>
    </row>
    <row r="361" spans="5:6" ht="14.1" customHeight="1" x14ac:dyDescent="0.25">
      <c r="E361" s="8"/>
      <c r="F361" s="8"/>
    </row>
    <row r="362" spans="5:6" ht="14.1" customHeight="1" x14ac:dyDescent="0.25">
      <c r="E362" s="8"/>
      <c r="F362" s="8"/>
    </row>
    <row r="363" spans="5:6" ht="14.1" customHeight="1" x14ac:dyDescent="0.25">
      <c r="E363" s="8"/>
      <c r="F363" s="8"/>
    </row>
    <row r="364" spans="5:6" ht="14.1" customHeight="1" x14ac:dyDescent="0.25">
      <c r="E364" s="8"/>
      <c r="F364" s="8"/>
    </row>
    <row r="365" spans="5:6" ht="14.1" customHeight="1" x14ac:dyDescent="0.25"/>
    <row r="366" spans="5:6" ht="14.1" customHeight="1" x14ac:dyDescent="0.25"/>
    <row r="367" spans="5:6" ht="14.1" customHeight="1" x14ac:dyDescent="0.25"/>
    <row r="368" spans="5:6" ht="14.1" customHeight="1" x14ac:dyDescent="0.25"/>
    <row r="369" ht="14.1" customHeight="1" x14ac:dyDescent="0.25"/>
    <row r="370" ht="14.1" customHeight="1" x14ac:dyDescent="0.25"/>
    <row r="371" ht="14.1" customHeight="1" x14ac:dyDescent="0.25"/>
    <row r="372" ht="14.1" customHeight="1" x14ac:dyDescent="0.25"/>
    <row r="373" ht="14.1" customHeight="1" x14ac:dyDescent="0.25"/>
    <row r="374" ht="14.1" customHeight="1" x14ac:dyDescent="0.25"/>
    <row r="375" ht="14.1" customHeight="1" x14ac:dyDescent="0.25"/>
    <row r="376" ht="14.1" customHeight="1" x14ac:dyDescent="0.25"/>
    <row r="377" ht="14.1" customHeight="1" x14ac:dyDescent="0.25"/>
    <row r="378" ht="14.1" customHeight="1" x14ac:dyDescent="0.25"/>
    <row r="379" ht="14.1" customHeight="1" x14ac:dyDescent="0.25"/>
    <row r="380" ht="14.1" customHeight="1" x14ac:dyDescent="0.25"/>
    <row r="381" ht="14.1" customHeight="1" x14ac:dyDescent="0.25"/>
    <row r="382" ht="14.1" customHeight="1" x14ac:dyDescent="0.25"/>
    <row r="383" ht="14.1" customHeight="1" x14ac:dyDescent="0.25"/>
    <row r="384" ht="14.1" customHeight="1" x14ac:dyDescent="0.25"/>
    <row r="385" ht="14.1" customHeight="1" x14ac:dyDescent="0.25"/>
    <row r="386" ht="14.1" customHeight="1" x14ac:dyDescent="0.25"/>
    <row r="387" ht="14.1" customHeight="1" x14ac:dyDescent="0.25"/>
    <row r="388" ht="14.1" customHeight="1" x14ac:dyDescent="0.25"/>
    <row r="389" ht="14.1" customHeight="1" x14ac:dyDescent="0.25"/>
    <row r="390" ht="14.1" customHeight="1" x14ac:dyDescent="0.25"/>
    <row r="391" ht="14.1" customHeight="1" x14ac:dyDescent="0.25"/>
    <row r="392" ht="14.1" customHeight="1" x14ac:dyDescent="0.25"/>
    <row r="393" ht="14.1" customHeight="1" x14ac:dyDescent="0.25"/>
    <row r="394" ht="14.1" customHeight="1" x14ac:dyDescent="0.25"/>
    <row r="395" ht="14.1" customHeight="1" x14ac:dyDescent="0.25"/>
    <row r="396" ht="14.1" customHeight="1" x14ac:dyDescent="0.25"/>
    <row r="397" ht="14.1" customHeight="1" x14ac:dyDescent="0.25"/>
    <row r="398" ht="14.1" customHeight="1" x14ac:dyDescent="0.25"/>
    <row r="399" ht="14.1" customHeight="1" x14ac:dyDescent="0.25"/>
    <row r="400" ht="14.1" customHeight="1" x14ac:dyDescent="0.25"/>
    <row r="401" ht="14.1" customHeight="1" x14ac:dyDescent="0.25"/>
    <row r="402" ht="14.1" customHeight="1" x14ac:dyDescent="0.25"/>
    <row r="403" ht="14.1" customHeight="1" x14ac:dyDescent="0.25"/>
    <row r="404" ht="14.1" customHeight="1" x14ac:dyDescent="0.25"/>
    <row r="405" ht="14.1" customHeight="1" x14ac:dyDescent="0.25"/>
    <row r="406" ht="14.1" customHeight="1" x14ac:dyDescent="0.25"/>
    <row r="407" ht="14.1" customHeight="1" x14ac:dyDescent="0.25"/>
    <row r="408" ht="14.1" customHeight="1" x14ac:dyDescent="0.25"/>
    <row r="409" ht="14.1" customHeight="1" x14ac:dyDescent="0.25"/>
    <row r="410" ht="14.1" customHeight="1" x14ac:dyDescent="0.25"/>
    <row r="411" ht="14.1" customHeight="1" x14ac:dyDescent="0.25"/>
    <row r="412" ht="14.1" customHeight="1" x14ac:dyDescent="0.25"/>
    <row r="413" ht="14.1" customHeight="1" x14ac:dyDescent="0.25"/>
    <row r="414" ht="14.1" customHeight="1" x14ac:dyDescent="0.25"/>
    <row r="415" ht="14.1" customHeight="1" x14ac:dyDescent="0.25"/>
    <row r="416" ht="14.1" customHeight="1" x14ac:dyDescent="0.25"/>
    <row r="417" ht="14.1" customHeight="1" x14ac:dyDescent="0.25"/>
    <row r="418" ht="14.1" customHeight="1" x14ac:dyDescent="0.25"/>
    <row r="419" ht="14.1" customHeight="1" x14ac:dyDescent="0.25"/>
    <row r="420" ht="14.1" customHeight="1" x14ac:dyDescent="0.25"/>
    <row r="421" ht="14.1" customHeight="1" x14ac:dyDescent="0.25"/>
    <row r="422" ht="14.1" customHeight="1" x14ac:dyDescent="0.25"/>
    <row r="423" ht="14.1" customHeight="1" x14ac:dyDescent="0.25"/>
    <row r="424" ht="14.1" customHeight="1" x14ac:dyDescent="0.25"/>
    <row r="425" ht="14.1" customHeight="1" x14ac:dyDescent="0.25"/>
    <row r="426" ht="14.1" customHeight="1" x14ac:dyDescent="0.25"/>
    <row r="427" ht="14.1" customHeight="1" x14ac:dyDescent="0.25"/>
    <row r="428" ht="14.1" customHeight="1" x14ac:dyDescent="0.25"/>
    <row r="429" ht="14.1" customHeight="1" x14ac:dyDescent="0.25"/>
    <row r="430" ht="14.1" customHeight="1" x14ac:dyDescent="0.25"/>
    <row r="431" ht="14.1" customHeight="1" x14ac:dyDescent="0.25"/>
    <row r="432" ht="14.1" customHeight="1" x14ac:dyDescent="0.25"/>
    <row r="433" ht="14.1" customHeight="1" x14ac:dyDescent="0.25"/>
    <row r="434" ht="14.1" customHeight="1" x14ac:dyDescent="0.25"/>
    <row r="435" ht="14.1" customHeight="1" x14ac:dyDescent="0.25"/>
    <row r="436" ht="14.1" customHeight="1" x14ac:dyDescent="0.25"/>
    <row r="437" ht="14.1" customHeight="1" x14ac:dyDescent="0.25"/>
    <row r="438" ht="14.1" customHeight="1" x14ac:dyDescent="0.25"/>
    <row r="439" ht="14.1" customHeight="1" x14ac:dyDescent="0.25"/>
    <row r="440" ht="14.1" customHeight="1" x14ac:dyDescent="0.25"/>
    <row r="441" ht="14.1" customHeight="1" x14ac:dyDescent="0.25"/>
    <row r="442" ht="14.1" customHeight="1" x14ac:dyDescent="0.25"/>
    <row r="443" ht="14.1" customHeight="1" x14ac:dyDescent="0.25"/>
    <row r="444" ht="14.1" customHeight="1" x14ac:dyDescent="0.25"/>
    <row r="445" ht="14.1" customHeight="1" x14ac:dyDescent="0.25"/>
    <row r="446" ht="14.1" customHeight="1" x14ac:dyDescent="0.25"/>
    <row r="447" ht="14.1" customHeight="1" x14ac:dyDescent="0.25"/>
    <row r="448" ht="14.1" customHeight="1" x14ac:dyDescent="0.25"/>
    <row r="449" ht="14.1" customHeight="1" x14ac:dyDescent="0.25"/>
    <row r="450" ht="14.1" customHeight="1" x14ac:dyDescent="0.25"/>
    <row r="451" ht="14.1" customHeight="1" x14ac:dyDescent="0.25"/>
    <row r="452" ht="14.1" customHeight="1" x14ac:dyDescent="0.25"/>
    <row r="453" ht="14.1" customHeight="1" x14ac:dyDescent="0.25"/>
    <row r="454" ht="14.1" customHeight="1" x14ac:dyDescent="0.25"/>
    <row r="455" ht="14.1" customHeight="1" x14ac:dyDescent="0.25"/>
    <row r="456" ht="14.1" customHeight="1" x14ac:dyDescent="0.25"/>
    <row r="457" ht="14.1" customHeight="1" x14ac:dyDescent="0.25"/>
    <row r="458" ht="14.1" customHeight="1" x14ac:dyDescent="0.25"/>
    <row r="459" ht="14.1" customHeight="1" x14ac:dyDescent="0.25"/>
    <row r="460" ht="14.1" customHeight="1" x14ac:dyDescent="0.25"/>
    <row r="461" ht="14.1" customHeight="1" x14ac:dyDescent="0.25"/>
    <row r="462" ht="14.1" customHeight="1" x14ac:dyDescent="0.25"/>
    <row r="463" ht="14.1" customHeight="1" x14ac:dyDescent="0.25"/>
    <row r="464" ht="14.1" customHeight="1" x14ac:dyDescent="0.25"/>
    <row r="465" ht="14.1" customHeight="1" x14ac:dyDescent="0.25"/>
    <row r="466" ht="14.1" customHeight="1" x14ac:dyDescent="0.25"/>
    <row r="467" ht="14.1" customHeight="1" x14ac:dyDescent="0.25"/>
    <row r="468" ht="14.1" customHeight="1" x14ac:dyDescent="0.25"/>
    <row r="469" ht="14.1" customHeight="1" x14ac:dyDescent="0.25"/>
    <row r="470" ht="14.1" customHeight="1" x14ac:dyDescent="0.25"/>
    <row r="471" ht="14.1" customHeight="1" x14ac:dyDescent="0.25"/>
    <row r="472" ht="14.1" customHeight="1" x14ac:dyDescent="0.25"/>
    <row r="473" ht="14.1" customHeight="1" x14ac:dyDescent="0.25"/>
    <row r="474" ht="14.1" customHeight="1" x14ac:dyDescent="0.25"/>
    <row r="475" ht="14.1" customHeight="1" x14ac:dyDescent="0.25"/>
    <row r="476" ht="14.1" customHeight="1" x14ac:dyDescent="0.25"/>
    <row r="477" ht="14.1" customHeight="1" x14ac:dyDescent="0.25"/>
    <row r="478" ht="14.1" customHeight="1" x14ac:dyDescent="0.25"/>
    <row r="479" ht="14.1" customHeight="1" x14ac:dyDescent="0.25"/>
    <row r="480" ht="14.1" customHeight="1" x14ac:dyDescent="0.25"/>
    <row r="481" ht="14.1" customHeight="1" x14ac:dyDescent="0.25"/>
    <row r="482" ht="14.1" customHeight="1" x14ac:dyDescent="0.25"/>
    <row r="483" ht="14.1" customHeight="1" x14ac:dyDescent="0.25"/>
    <row r="484" ht="14.1" customHeight="1" x14ac:dyDescent="0.25"/>
    <row r="485" ht="14.1" customHeight="1" x14ac:dyDescent="0.25"/>
    <row r="486" ht="14.1" customHeight="1" x14ac:dyDescent="0.25"/>
    <row r="487" ht="14.1" customHeight="1" x14ac:dyDescent="0.25"/>
    <row r="488" ht="14.1" customHeight="1" x14ac:dyDescent="0.25"/>
    <row r="489" ht="14.1" customHeight="1" x14ac:dyDescent="0.25"/>
    <row r="490" ht="14.1" customHeight="1" x14ac:dyDescent="0.25"/>
    <row r="491" ht="14.1" customHeight="1" x14ac:dyDescent="0.25"/>
    <row r="492" ht="14.1" customHeight="1" x14ac:dyDescent="0.25"/>
    <row r="493" ht="14.1" customHeight="1" x14ac:dyDescent="0.25"/>
    <row r="494" ht="14.1" customHeight="1" x14ac:dyDescent="0.25"/>
    <row r="495" ht="14.1" customHeight="1" x14ac:dyDescent="0.25"/>
    <row r="496" ht="14.1" customHeight="1" x14ac:dyDescent="0.25"/>
    <row r="497" ht="14.1" customHeight="1" x14ac:dyDescent="0.25"/>
    <row r="498" ht="14.1" customHeight="1" x14ac:dyDescent="0.25"/>
    <row r="499" ht="14.1" customHeight="1" x14ac:dyDescent="0.25"/>
    <row r="500" ht="14.1" customHeight="1" x14ac:dyDescent="0.25"/>
    <row r="501" ht="14.1" customHeight="1" x14ac:dyDescent="0.25"/>
    <row r="502" ht="14.1" customHeight="1" x14ac:dyDescent="0.25"/>
    <row r="503" ht="14.1" customHeight="1" x14ac:dyDescent="0.25"/>
    <row r="504" ht="14.1" customHeight="1" x14ac:dyDescent="0.25"/>
    <row r="505" ht="14.1" customHeight="1" x14ac:dyDescent="0.25"/>
    <row r="506" ht="14.1" customHeight="1" x14ac:dyDescent="0.25"/>
    <row r="507" ht="14.1" customHeight="1" x14ac:dyDescent="0.25"/>
    <row r="508" ht="14.1" customHeight="1" x14ac:dyDescent="0.25"/>
    <row r="509" ht="14.1" customHeight="1" x14ac:dyDescent="0.25"/>
    <row r="510" ht="14.1" customHeight="1" x14ac:dyDescent="0.25"/>
    <row r="511" ht="14.1" customHeight="1" x14ac:dyDescent="0.25"/>
    <row r="512" ht="14.1" customHeight="1" x14ac:dyDescent="0.25"/>
    <row r="513" ht="14.1" customHeight="1" x14ac:dyDescent="0.25"/>
    <row r="514" ht="14.1" customHeight="1" x14ac:dyDescent="0.25"/>
    <row r="515" ht="14.1" customHeight="1" x14ac:dyDescent="0.25"/>
    <row r="516" ht="14.1" customHeight="1" x14ac:dyDescent="0.25"/>
    <row r="517" ht="14.1" customHeight="1" x14ac:dyDescent="0.25"/>
    <row r="518" ht="14.1" customHeight="1" x14ac:dyDescent="0.25"/>
    <row r="519" ht="14.1" customHeight="1" x14ac:dyDescent="0.25"/>
    <row r="520" ht="14.1" customHeight="1" x14ac:dyDescent="0.25"/>
    <row r="521" ht="14.1" customHeight="1" x14ac:dyDescent="0.25"/>
    <row r="522" ht="14.1" customHeight="1" x14ac:dyDescent="0.25"/>
    <row r="523" ht="14.1" customHeight="1" x14ac:dyDescent="0.25"/>
    <row r="524" ht="14.1" customHeight="1" x14ac:dyDescent="0.25"/>
    <row r="525" ht="14.1" customHeight="1" x14ac:dyDescent="0.25"/>
    <row r="526" ht="14.1" customHeight="1" x14ac:dyDescent="0.25"/>
    <row r="527" ht="14.1" customHeight="1" x14ac:dyDescent="0.25"/>
    <row r="528" ht="14.1" customHeight="1" x14ac:dyDescent="0.25"/>
    <row r="529" ht="14.1" customHeight="1" x14ac:dyDescent="0.25"/>
    <row r="530" ht="14.1" customHeight="1" x14ac:dyDescent="0.25"/>
    <row r="531" ht="14.1" customHeight="1" x14ac:dyDescent="0.25"/>
    <row r="532" ht="14.1" customHeight="1" x14ac:dyDescent="0.25"/>
    <row r="533" ht="14.1" customHeight="1" x14ac:dyDescent="0.25"/>
    <row r="534" ht="14.1" customHeight="1" x14ac:dyDescent="0.25"/>
    <row r="535" ht="14.1" customHeight="1" x14ac:dyDescent="0.25"/>
    <row r="536" ht="14.1" customHeight="1" x14ac:dyDescent="0.25"/>
    <row r="537" ht="14.1" customHeight="1" x14ac:dyDescent="0.25"/>
    <row r="538" ht="14.1" customHeight="1" x14ac:dyDescent="0.25"/>
    <row r="539" ht="14.1" customHeight="1" x14ac:dyDescent="0.25"/>
    <row r="540" ht="14.1" customHeight="1" x14ac:dyDescent="0.25"/>
    <row r="541" ht="14.1" customHeight="1" x14ac:dyDescent="0.25"/>
    <row r="542" ht="14.1" customHeight="1" x14ac:dyDescent="0.25"/>
    <row r="543" ht="14.1" customHeight="1" x14ac:dyDescent="0.25"/>
    <row r="544" ht="14.1" customHeight="1" x14ac:dyDescent="0.25"/>
    <row r="545" ht="14.1" customHeight="1" x14ac:dyDescent="0.25"/>
    <row r="546" ht="14.1" customHeight="1" x14ac:dyDescent="0.25"/>
    <row r="547" ht="14.1" customHeight="1" x14ac:dyDescent="0.25"/>
    <row r="548" ht="14.1" customHeight="1" x14ac:dyDescent="0.25"/>
    <row r="549" ht="14.1" customHeight="1" x14ac:dyDescent="0.25"/>
    <row r="550" ht="14.1" customHeight="1" x14ac:dyDescent="0.25"/>
    <row r="551" ht="14.1" customHeight="1" x14ac:dyDescent="0.25"/>
    <row r="552" ht="14.1" customHeight="1" x14ac:dyDescent="0.25"/>
    <row r="553" ht="14.1" customHeight="1" x14ac:dyDescent="0.25"/>
    <row r="554" ht="14.1" customHeight="1" x14ac:dyDescent="0.25"/>
    <row r="555" ht="14.1" customHeight="1" x14ac:dyDescent="0.25"/>
    <row r="556" ht="14.1" customHeight="1" x14ac:dyDescent="0.25"/>
    <row r="557" ht="14.1" customHeight="1" x14ac:dyDescent="0.25"/>
    <row r="558" ht="14.1" customHeight="1" x14ac:dyDescent="0.25"/>
    <row r="559" ht="14.1" customHeight="1" x14ac:dyDescent="0.25"/>
    <row r="560" ht="14.1" customHeight="1" x14ac:dyDescent="0.25"/>
    <row r="561" ht="14.1" customHeight="1" x14ac:dyDescent="0.25"/>
    <row r="562" ht="14.1" customHeight="1" x14ac:dyDescent="0.25"/>
    <row r="563" ht="14.1" customHeight="1" x14ac:dyDescent="0.25"/>
    <row r="564" ht="14.1" customHeight="1" x14ac:dyDescent="0.25"/>
    <row r="565" ht="14.1" customHeight="1" x14ac:dyDescent="0.25"/>
    <row r="566" ht="14.1" customHeight="1" x14ac:dyDescent="0.25"/>
    <row r="567" ht="14.1" customHeight="1" x14ac:dyDescent="0.25"/>
    <row r="568" ht="14.1" customHeight="1" x14ac:dyDescent="0.25"/>
    <row r="569" ht="14.1" customHeight="1" x14ac:dyDescent="0.25"/>
    <row r="570" ht="14.1" customHeight="1" x14ac:dyDescent="0.25"/>
    <row r="571" ht="14.1" customHeight="1" x14ac:dyDescent="0.25"/>
    <row r="572" ht="14.1" customHeight="1" x14ac:dyDescent="0.25"/>
    <row r="573" ht="14.1" customHeight="1" x14ac:dyDescent="0.25"/>
    <row r="574" ht="14.1" customHeight="1" x14ac:dyDescent="0.25"/>
    <row r="575" ht="14.1" customHeight="1" x14ac:dyDescent="0.25"/>
    <row r="576" ht="14.1" customHeight="1" x14ac:dyDescent="0.25"/>
    <row r="577" ht="14.1" customHeight="1" x14ac:dyDescent="0.25"/>
    <row r="578" ht="14.1" customHeight="1" x14ac:dyDescent="0.25"/>
    <row r="579" ht="14.1" customHeight="1" x14ac:dyDescent="0.25"/>
    <row r="580" ht="14.1" customHeight="1" x14ac:dyDescent="0.25"/>
    <row r="581" ht="14.1" customHeight="1" x14ac:dyDescent="0.25"/>
    <row r="582" ht="14.1" customHeight="1" x14ac:dyDescent="0.25"/>
    <row r="583" ht="14.1" customHeight="1" x14ac:dyDescent="0.25"/>
    <row r="584" ht="14.1" customHeight="1" x14ac:dyDescent="0.25"/>
    <row r="585" ht="14.1" customHeight="1" x14ac:dyDescent="0.25"/>
    <row r="586" ht="14.1" customHeight="1" x14ac:dyDescent="0.25"/>
    <row r="587" ht="14.1" customHeight="1" x14ac:dyDescent="0.25"/>
    <row r="588" ht="14.1" customHeight="1" x14ac:dyDescent="0.25"/>
    <row r="589" ht="14.1" customHeight="1" x14ac:dyDescent="0.25"/>
    <row r="590" ht="14.1" customHeight="1" x14ac:dyDescent="0.25"/>
    <row r="591" ht="14.1" customHeight="1" x14ac:dyDescent="0.25"/>
    <row r="592" ht="14.1" customHeight="1" x14ac:dyDescent="0.25"/>
    <row r="593" ht="14.1" customHeight="1" x14ac:dyDescent="0.25"/>
    <row r="594" ht="14.1" customHeight="1" x14ac:dyDescent="0.25"/>
    <row r="595" ht="14.1" customHeight="1" x14ac:dyDescent="0.25"/>
    <row r="596" ht="14.1" customHeight="1" x14ac:dyDescent="0.25"/>
    <row r="597" ht="14.1" customHeight="1" x14ac:dyDescent="0.25"/>
    <row r="598" ht="14.1" customHeight="1" x14ac:dyDescent="0.25"/>
    <row r="599" ht="14.1" customHeight="1" x14ac:dyDescent="0.25"/>
    <row r="600" ht="14.1" customHeight="1" x14ac:dyDescent="0.25"/>
    <row r="601" ht="14.1" customHeight="1" x14ac:dyDescent="0.25"/>
    <row r="602" ht="14.1" customHeight="1" x14ac:dyDescent="0.25"/>
    <row r="603" ht="14.1" customHeight="1" x14ac:dyDescent="0.25"/>
    <row r="604" ht="14.1" customHeight="1" x14ac:dyDescent="0.25"/>
    <row r="605" ht="14.1" customHeight="1" x14ac:dyDescent="0.25"/>
    <row r="606" ht="14.1" customHeight="1" x14ac:dyDescent="0.25"/>
    <row r="607" ht="14.1" customHeight="1" x14ac:dyDescent="0.25"/>
    <row r="608" ht="14.1" customHeight="1" x14ac:dyDescent="0.25"/>
    <row r="609" ht="14.1" customHeight="1" x14ac:dyDescent="0.25"/>
    <row r="610" ht="14.1" customHeight="1" x14ac:dyDescent="0.25"/>
    <row r="611" ht="14.1" customHeight="1" x14ac:dyDescent="0.25"/>
    <row r="612" ht="14.1" customHeight="1" x14ac:dyDescent="0.25"/>
    <row r="613" ht="14.1" customHeight="1" x14ac:dyDescent="0.25"/>
    <row r="614" ht="14.1" customHeight="1" x14ac:dyDescent="0.25"/>
    <row r="615" ht="14.1" customHeight="1" x14ac:dyDescent="0.25"/>
    <row r="616" ht="14.1" customHeight="1" x14ac:dyDescent="0.25"/>
    <row r="617" ht="14.1" customHeight="1" x14ac:dyDescent="0.25"/>
    <row r="618" ht="14.1" customHeight="1" x14ac:dyDescent="0.25"/>
    <row r="619" ht="14.1" customHeight="1" x14ac:dyDescent="0.25"/>
    <row r="620" ht="14.1" customHeight="1" x14ac:dyDescent="0.25"/>
    <row r="621" ht="14.1" customHeight="1" x14ac:dyDescent="0.25"/>
    <row r="622" ht="14.1" customHeight="1" x14ac:dyDescent="0.25"/>
    <row r="623" ht="14.1" customHeight="1" x14ac:dyDescent="0.25"/>
    <row r="624" ht="14.1" customHeight="1" x14ac:dyDescent="0.25"/>
    <row r="625" ht="14.1" customHeight="1" x14ac:dyDescent="0.25"/>
    <row r="626" ht="14.1" customHeight="1" x14ac:dyDescent="0.25"/>
    <row r="627" ht="14.1" customHeight="1" x14ac:dyDescent="0.25"/>
    <row r="628" ht="14.1" customHeight="1" x14ac:dyDescent="0.25"/>
    <row r="629" ht="14.1" customHeight="1" x14ac:dyDescent="0.25"/>
    <row r="630" ht="14.1" customHeight="1" x14ac:dyDescent="0.25"/>
    <row r="631" ht="14.1" customHeight="1" x14ac:dyDescent="0.25"/>
    <row r="632" ht="14.1" customHeight="1" x14ac:dyDescent="0.25"/>
    <row r="633" ht="14.1" customHeight="1" x14ac:dyDescent="0.25"/>
    <row r="634" ht="14.1" customHeight="1" x14ac:dyDescent="0.25"/>
    <row r="635" ht="14.1" customHeight="1" x14ac:dyDescent="0.25"/>
    <row r="636" ht="14.1" customHeight="1" x14ac:dyDescent="0.25"/>
    <row r="637" ht="14.1" customHeight="1" x14ac:dyDescent="0.25"/>
    <row r="638" ht="14.1" customHeight="1" x14ac:dyDescent="0.25"/>
    <row r="639" ht="14.1" customHeight="1" x14ac:dyDescent="0.25"/>
    <row r="640" ht="14.1" customHeight="1" x14ac:dyDescent="0.25"/>
    <row r="641" ht="14.1" customHeight="1" x14ac:dyDescent="0.25"/>
    <row r="642" ht="14.1" customHeight="1" x14ac:dyDescent="0.25"/>
    <row r="643" ht="14.1" customHeight="1" x14ac:dyDescent="0.25"/>
    <row r="644" ht="14.1" customHeight="1" x14ac:dyDescent="0.25"/>
    <row r="645" ht="14.1" customHeight="1" x14ac:dyDescent="0.25"/>
    <row r="646" ht="14.1" customHeight="1" x14ac:dyDescent="0.25"/>
    <row r="647" ht="14.1" customHeight="1" x14ac:dyDescent="0.25"/>
    <row r="648" ht="14.1" customHeight="1" x14ac:dyDescent="0.25"/>
    <row r="649" ht="14.1" customHeight="1" x14ac:dyDescent="0.25"/>
    <row r="650" ht="14.1" customHeight="1" x14ac:dyDescent="0.25"/>
    <row r="651" ht="14.1" customHeight="1" x14ac:dyDescent="0.25"/>
    <row r="652" ht="14.1" customHeight="1" x14ac:dyDescent="0.25"/>
    <row r="653" ht="14.1" customHeight="1" x14ac:dyDescent="0.25"/>
    <row r="654" ht="14.1" customHeight="1" x14ac:dyDescent="0.25"/>
    <row r="655" ht="14.1" customHeight="1" x14ac:dyDescent="0.25"/>
    <row r="656" ht="14.1" customHeight="1" x14ac:dyDescent="0.25"/>
    <row r="657" ht="14.1" customHeight="1" x14ac:dyDescent="0.25"/>
    <row r="658" ht="14.1" customHeight="1" x14ac:dyDescent="0.25"/>
    <row r="659" ht="14.1" customHeight="1" x14ac:dyDescent="0.25"/>
    <row r="660" ht="14.1" customHeight="1" x14ac:dyDescent="0.25"/>
    <row r="661" ht="14.1" customHeight="1" x14ac:dyDescent="0.25"/>
    <row r="662" ht="14.1" customHeight="1" x14ac:dyDescent="0.25"/>
    <row r="663" ht="14.1" customHeight="1" x14ac:dyDescent="0.25"/>
    <row r="664" ht="14.1" customHeight="1" x14ac:dyDescent="0.25"/>
    <row r="665" ht="14.1" customHeight="1" x14ac:dyDescent="0.25"/>
  </sheetData>
  <pageMargins left="0.43307086614173229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AniaB</cp:lastModifiedBy>
  <cp:lastPrinted>2015-02-24T06:41:49Z</cp:lastPrinted>
  <dcterms:created xsi:type="dcterms:W3CDTF">2015-02-19T11:06:24Z</dcterms:created>
  <dcterms:modified xsi:type="dcterms:W3CDTF">2015-03-09T11:07:57Z</dcterms:modified>
</cp:coreProperties>
</file>