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43" i="1"/>
  <c r="E44" i="1"/>
  <c r="E13" i="1"/>
  <c r="E8" i="1"/>
  <c r="E7" i="1" s="1"/>
  <c r="E12" i="1" s="1"/>
  <c r="F74" i="1" l="1"/>
  <c r="E74" i="1"/>
  <c r="F121" i="1" l="1"/>
  <c r="F116" i="1" s="1"/>
  <c r="E121" i="1"/>
  <c r="E116" i="1" s="1"/>
  <c r="F47" i="1" l="1"/>
  <c r="F50" i="1" s="1"/>
  <c r="E40" i="1"/>
  <c r="E50" i="1" s="1"/>
  <c r="F103" i="1" l="1"/>
  <c r="F102" i="1" s="1"/>
  <c r="E103" i="1"/>
  <c r="E102" i="1" s="1"/>
  <c r="F86" i="1"/>
  <c r="F73" i="1" s="1"/>
  <c r="E86" i="1"/>
  <c r="E73" i="1" s="1"/>
  <c r="F126" i="1" l="1"/>
  <c r="F140" i="1"/>
  <c r="E140" i="1"/>
  <c r="E135" i="1"/>
  <c r="F125" i="1" l="1"/>
  <c r="F146" i="1" s="1"/>
  <c r="E125" i="1"/>
  <c r="E146" i="1" s="1"/>
</calcChain>
</file>

<file path=xl/sharedStrings.xml><?xml version="1.0" encoding="utf-8"?>
<sst xmlns="http://schemas.openxmlformats.org/spreadsheetml/2006/main" count="127" uniqueCount="75">
  <si>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</si>
  <si>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</si>
  <si>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</si>
  <si>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</si>
  <si>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</si>
  <si>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</si>
  <si>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</si>
  <si>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PRZENIESIENIE PLANOWANYCH WYDATKÓW</t>
  </si>
  <si>
    <t xml:space="preserve">Zakup usług pozostałych </t>
  </si>
  <si>
    <t xml:space="preserve">Zakup materiałów i wyposażenia </t>
  </si>
  <si>
    <t xml:space="preserve">Razem przeniesienie planowanych wydatków </t>
  </si>
  <si>
    <t xml:space="preserve">OŚWIATA I WYCHOWANIE </t>
  </si>
  <si>
    <t xml:space="preserve">Szkoły Podstawowe specjalne </t>
  </si>
  <si>
    <t>Zakup usług pozostałych</t>
  </si>
  <si>
    <t xml:space="preserve">Podróże służbowe krajowe </t>
  </si>
  <si>
    <t xml:space="preserve">EDUKACYJNA OPIEKA WYCHOWAWCZA </t>
  </si>
  <si>
    <t>Specjalne ośrodki szkolno-wychowawcze</t>
  </si>
  <si>
    <t>Wynagrodzenia osobowe pracowników</t>
  </si>
  <si>
    <t>Składki na ubezpieczenia społeczne</t>
  </si>
  <si>
    <t xml:space="preserve">Wczesne wspomaganie rozwoju dziecka </t>
  </si>
  <si>
    <t xml:space="preserve">Ośrodki rewalidacyjno-wychowawcze </t>
  </si>
  <si>
    <t xml:space="preserve">Zakup usług remontowych </t>
  </si>
  <si>
    <t>Zespół Placówek Specjalnych w Sławoborzu</t>
  </si>
  <si>
    <t xml:space="preserve">ADMINISTRACJA PUBLICZNA </t>
  </si>
  <si>
    <t>Pozostała działalność</t>
  </si>
  <si>
    <t>Starostwo  Powiatowe w Świdwinie - POIG - "Okno na świat "</t>
  </si>
  <si>
    <t xml:space="preserve">Wynagrodzenia osobowe pracowników </t>
  </si>
  <si>
    <t xml:space="preserve">Dodatkowe wynagrodzenie roczne </t>
  </si>
  <si>
    <t xml:space="preserve">Składki na ubezpieczenia społeczne </t>
  </si>
  <si>
    <t>Składki na Fundusz Pracy</t>
  </si>
  <si>
    <t xml:space="preserve">Składki na Fundusz Pracy </t>
  </si>
  <si>
    <t>BEZPIECZŃSTWO PUBLICZNE I OCHRONA PRZECIWPOŻAROWA</t>
  </si>
  <si>
    <t xml:space="preserve">Komendy Powiatowe Państwowej Straży Pożarnej </t>
  </si>
  <si>
    <t xml:space="preserve">Komenda Powiatowa Państwowej Straży Pożarnej w Świdwinie </t>
  </si>
  <si>
    <t xml:space="preserve">Uposażenia żołnierzy zawodowych oraz funkcjonariuszy </t>
  </si>
  <si>
    <t xml:space="preserve">Pozostałe należności żołnierzy zawodowych  oraz funkcjonariuszy </t>
  </si>
  <si>
    <t xml:space="preserve">i funkcjonariuszom zwolnionym ze służby </t>
  </si>
  <si>
    <t>Zakup energii</t>
  </si>
  <si>
    <t xml:space="preserve">Zakup usług zdrowotnych </t>
  </si>
  <si>
    <t>Załącznik Nr  1    do Uchwały</t>
  </si>
  <si>
    <t xml:space="preserve">WYDATKI </t>
  </si>
  <si>
    <t>0 20</t>
  </si>
  <si>
    <t>LEŚNICTWO</t>
  </si>
  <si>
    <t>0 2001</t>
  </si>
  <si>
    <t xml:space="preserve">Gospodarka leśna </t>
  </si>
  <si>
    <t xml:space="preserve">RÓŻNE ROZLICZENIA </t>
  </si>
  <si>
    <t xml:space="preserve">Rezerwy ogólne i celowe </t>
  </si>
  <si>
    <t xml:space="preserve">Rezerwy  </t>
  </si>
  <si>
    <t xml:space="preserve">Razem wydatki </t>
  </si>
  <si>
    <t xml:space="preserve">Nr  28 / 57  / 15  z dnia 29.09.2015 r. </t>
  </si>
  <si>
    <t>Starostwa Powiatowe</t>
  </si>
  <si>
    <t>Koszty postępowania sądowego i prokuratorskiego</t>
  </si>
  <si>
    <t xml:space="preserve">Szkolenia pracowników niebędących członkami służby cywilnej </t>
  </si>
  <si>
    <t xml:space="preserve">Promocja jednostek samorządu terytorialnego </t>
  </si>
  <si>
    <t xml:space="preserve">Wynagrodzenia bezosobowe </t>
  </si>
  <si>
    <t xml:space="preserve">Zarządzenie kryzysowe </t>
  </si>
  <si>
    <t xml:space="preserve">Pozostała działalność </t>
  </si>
  <si>
    <t>Odsetki od dotacji oraz płatności wykorzystanych niezgodnie z przeznaczeniem</t>
  </si>
  <si>
    <t xml:space="preserve">pobranych nienależnie lub w nadmiernej wysokości </t>
  </si>
  <si>
    <t xml:space="preserve">Zwroty dotacji oraz płatności, w tym wykorzystanych niezgodnie z przeznaczeniem </t>
  </si>
  <si>
    <t xml:space="preserve">DOCHODY </t>
  </si>
  <si>
    <t>Załącznik Nr  2    do Uchwały</t>
  </si>
  <si>
    <t>Załącznik Nr  3 do Uchwały</t>
  </si>
  <si>
    <t>BEZPIECZEŃSTWO PUBLICZNE I OCHRONA PRZECIWPOŻAROWA</t>
  </si>
  <si>
    <t>Komendy Powiatowe Państwowej Straży Pożarnej</t>
  </si>
  <si>
    <t>Dotacje celowe otrzymane z budżetu państwa na zadania bieżące z zakresu</t>
  </si>
  <si>
    <t xml:space="preserve">przez powiat </t>
  </si>
  <si>
    <t>Razem dochody</t>
  </si>
  <si>
    <t xml:space="preserve">w tym: na zadania zlecone </t>
  </si>
  <si>
    <t>administracji rządowej oraz inne zadania zlecone ustawami realizowane</t>
  </si>
  <si>
    <t>Pozostałe należności żołnierzy zawodowych oraz funkcjonariuszy</t>
  </si>
  <si>
    <t xml:space="preserve">lub wykorzystanych z naruszeniem procedur, o których mowa w art. 184 ustawy, </t>
  </si>
  <si>
    <t xml:space="preserve">lub wykorzystanych z naruszeniem procedur, o których mowa w art.. 184 ustawy, </t>
  </si>
  <si>
    <t>pobranych nienależnie lub w nadmiernej wysokości, dotyczące wydatków majątkowych</t>
  </si>
  <si>
    <t>Uposażenia  i świadczenia pieniężne wypłacane przez okres roku żołnierzom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</si>
</sst>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0" fontId="1" fillId="0" borderId="8" xfId="0" applyFont="1" applyBorder="1"/>
    <xf numFmtId="0" fontId="0" fillId="0" borderId="8" xfId="0" applyBorder="1"/>
    <xf numFmtId="0" fontId="0" fillId="0" borderId="7" xfId="0" applyBorder="1"/>
    <xf numFmtId="3" fontId="2" fillId="0" borderId="1" xfId="0" applyNumberFormat="1" applyFont="1" applyBorder="1"/>
    <xf numFmtId="0" fontId="1" fillId="0" borderId="11" xfId="0" applyFont="1" applyBorder="1"/>
    <xf numFmtId="0" fontId="2" fillId="0" borderId="1" xfId="0" applyFont="1" applyBorder="1"/>
    <xf numFmtId="0" fontId="1" fillId="0" borderId="7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5" xfId="0" applyFont="1" applyBorder="1"/>
    <xf numFmtId="0" fontId="0" fillId="0" borderId="11" xfId="0" applyBorder="1"/>
    <xf numFmtId="0" fontId="1" fillId="0" borderId="2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1" fillId="0" borderId="8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9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10" xfId="0" applyFont="1" applyBorder="1" applyAlignment="1"/>
    <xf numFmtId="0" fontId="2" fillId="0" borderId="4" xfId="0" applyFont="1" applyBorder="1" applyAlignment="1"/>
    <xf numFmtId="3" fontId="1" fillId="0" borderId="7" xfId="0" applyNumberFormat="1" applyFont="1" applyBorder="1" applyAlignment="1"/>
    <xf numFmtId="3" fontId="1" fillId="0" borderId="5" xfId="0" applyNumberFormat="1" applyFont="1" applyBorder="1" applyAlignment="1"/>
    <xf numFmtId="3" fontId="2" fillId="0" borderId="7" xfId="0" applyNumberFormat="1" applyFont="1" applyBorder="1" applyAlignment="1"/>
    <xf numFmtId="3" fontId="2" fillId="0" borderId="5" xfId="0" applyNumberFormat="1" applyFont="1" applyBorder="1" applyAlignment="1"/>
    <xf numFmtId="3" fontId="0" fillId="0" borderId="7" xfId="0" applyNumberFormat="1" applyBorder="1" applyAlignment="1"/>
    <xf numFmtId="3" fontId="0" fillId="0" borderId="5" xfId="0" applyNumberFormat="1" applyBorder="1" applyAlignment="1"/>
    <xf numFmtId="0" fontId="1" fillId="0" borderId="13" xfId="0" applyFont="1" applyBorder="1" applyAlignment="1"/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3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1" fillId="0" borderId="7" xfId="0" applyFont="1" applyBorder="1" applyAlignment="1"/>
    <xf numFmtId="0" fontId="0" fillId="0" borderId="14" xfId="0" applyBorder="1" applyAlignment="1"/>
    <xf numFmtId="0" fontId="0" fillId="0" borderId="7" xfId="0" applyBorder="1" applyAlignment="1"/>
    <xf numFmtId="0" fontId="1" fillId="0" borderId="14" xfId="0" applyFont="1" applyBorder="1" applyAlignment="1"/>
    <xf numFmtId="0" fontId="0" fillId="0" borderId="5" xfId="0" applyFont="1" applyBorder="1" applyAlignment="1"/>
    <xf numFmtId="0" fontId="0" fillId="0" borderId="4" xfId="0" applyFont="1" applyBorder="1" applyAlignment="1"/>
    <xf numFmtId="3" fontId="0" fillId="0" borderId="7" xfId="0" applyNumberFormat="1" applyFont="1" applyBorder="1" applyAlignment="1"/>
    <xf numFmtId="3" fontId="0" fillId="0" borderId="5" xfId="0" applyNumberFormat="1" applyFont="1" applyBorder="1" applyAlignment="1"/>
    <xf numFmtId="0" fontId="1" fillId="0" borderId="11" xfId="0" applyFont="1" applyBorder="1" applyAlignment="1"/>
    <xf numFmtId="3" fontId="1" fillId="0" borderId="1" xfId="0" applyNumberFormat="1" applyFont="1" applyBorder="1" applyAlignment="1"/>
    <xf numFmtId="3" fontId="1" fillId="0" borderId="11" xfId="0" applyNumberFormat="1" applyFont="1" applyBorder="1" applyAlignment="1"/>
    <xf numFmtId="0" fontId="0" fillId="0" borderId="6" xfId="0" applyBorder="1"/>
    <xf numFmtId="0" fontId="0" fillId="0" borderId="10" xfId="0" applyFont="1" applyBorder="1" applyAlignment="1"/>
    <xf numFmtId="0" fontId="0" fillId="0" borderId="9" xfId="0" applyFont="1" applyBorder="1" applyAlignment="1"/>
    <xf numFmtId="0" fontId="0" fillId="0" borderId="0" xfId="0" applyBorder="1" applyAlignment="1"/>
    <xf numFmtId="3" fontId="0" fillId="0" borderId="0" xfId="0" applyNumberFormat="1" applyBorder="1" applyAlignment="1"/>
    <xf numFmtId="3" fontId="0" fillId="0" borderId="0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1" fillId="0" borderId="15" xfId="0" applyFont="1" applyBorder="1"/>
    <xf numFmtId="0" fontId="3" fillId="0" borderId="15" xfId="0" applyFont="1" applyBorder="1"/>
    <xf numFmtId="0" fontId="1" fillId="0" borderId="9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workbookViewId="0">
      <selection activeCell="H112" sqref="H112"/>
    </sheetView>
  </sheetViews>
  <sheetFormatPr defaultRowHeight="15" x14ac:dyDescent="0.25"/>
  <cols>
    <col min="4" max="4" width="74.85546875" customWidth="1"/>
    <col min="5" max="6" width="15.7109375" customWidth="1"/>
  </cols>
  <sheetData>
    <row r="1" spans="1:6" x14ac:dyDescent="0.25">
      <c r="E1" t="s">
        <v>39</v>
      </c>
    </row>
    <row r="2" spans="1:6" x14ac:dyDescent="0.25">
      <c r="E2" t="s">
        <v>6</v>
      </c>
    </row>
    <row r="3" spans="1:6" x14ac:dyDescent="0.25">
      <c r="D3" s="6"/>
      <c r="E3" t="s">
        <v>49</v>
      </c>
    </row>
    <row r="4" spans="1:6" x14ac:dyDescent="0.25">
      <c r="D4" s="6" t="s">
        <v>60</v>
      </c>
    </row>
    <row r="5" spans="1:6" x14ac:dyDescent="0.25">
      <c r="A5" s="8" t="s">
        <v>0</v>
      </c>
      <c r="B5" s="2" t="s">
        <v>1</v>
      </c>
      <c r="C5" s="8" t="s">
        <v>2</v>
      </c>
      <c r="D5" s="2" t="s">
        <v>3</v>
      </c>
      <c r="E5" s="8" t="s">
        <v>4</v>
      </c>
      <c r="F5" s="3" t="s">
        <v>5</v>
      </c>
    </row>
    <row r="6" spans="1:6" x14ac:dyDescent="0.25">
      <c r="A6" s="9"/>
      <c r="B6" s="4"/>
      <c r="C6" s="9"/>
      <c r="D6" s="4"/>
      <c r="E6" s="9"/>
      <c r="F6" s="5"/>
    </row>
    <row r="7" spans="1:6" x14ac:dyDescent="0.25">
      <c r="A7" s="12">
        <v>754</v>
      </c>
      <c r="B7" s="53"/>
      <c r="C7" s="12"/>
      <c r="D7" s="12" t="s">
        <v>63</v>
      </c>
      <c r="E7" s="13">
        <f>E8</f>
        <v>42986</v>
      </c>
      <c r="F7" s="13">
        <v>0</v>
      </c>
    </row>
    <row r="8" spans="1:6" x14ac:dyDescent="0.25">
      <c r="A8" s="16"/>
      <c r="B8" s="14">
        <v>75411</v>
      </c>
      <c r="C8" s="12"/>
      <c r="D8" s="12" t="s">
        <v>64</v>
      </c>
      <c r="E8" s="13">
        <f>E11</f>
        <v>42986</v>
      </c>
      <c r="F8" s="13">
        <v>0</v>
      </c>
    </row>
    <row r="9" spans="1:6" x14ac:dyDescent="0.25">
      <c r="A9" s="17"/>
      <c r="B9" s="15"/>
      <c r="C9" s="7">
        <v>2110</v>
      </c>
      <c r="D9" s="7" t="s">
        <v>65</v>
      </c>
      <c r="E9" s="10"/>
      <c r="F9" s="10"/>
    </row>
    <row r="10" spans="1:6" x14ac:dyDescent="0.25">
      <c r="A10" s="17"/>
      <c r="B10" s="15"/>
      <c r="C10" s="7"/>
      <c r="D10" s="7" t="s">
        <v>69</v>
      </c>
      <c r="E10" s="10"/>
      <c r="F10" s="10"/>
    </row>
    <row r="11" spans="1:6" x14ac:dyDescent="0.25">
      <c r="A11" s="18"/>
      <c r="B11" s="1"/>
      <c r="C11" s="7"/>
      <c r="D11" s="7" t="s">
        <v>66</v>
      </c>
      <c r="E11" s="10">
        <v>42986</v>
      </c>
      <c r="F11" s="10"/>
    </row>
    <row r="12" spans="1:6" x14ac:dyDescent="0.25">
      <c r="A12" s="12"/>
      <c r="B12" s="75"/>
      <c r="C12" s="12"/>
      <c r="D12" s="12" t="s">
        <v>67</v>
      </c>
      <c r="E12" s="13">
        <f>E7</f>
        <v>42986</v>
      </c>
      <c r="F12" s="13">
        <v>0</v>
      </c>
    </row>
    <row r="13" spans="1:6" x14ac:dyDescent="0.25">
      <c r="A13" s="73"/>
      <c r="B13" s="76"/>
      <c r="C13" s="73"/>
      <c r="D13" s="73" t="s">
        <v>68</v>
      </c>
      <c r="E13" s="74">
        <f>E11</f>
        <v>42986</v>
      </c>
      <c r="F13" s="74">
        <v>0</v>
      </c>
    </row>
    <row r="14" spans="1:6" x14ac:dyDescent="0.25">
      <c r="E14" s="11"/>
      <c r="F14" s="11"/>
    </row>
    <row r="15" spans="1:6" x14ac:dyDescent="0.25">
      <c r="E15" s="11"/>
      <c r="F15" s="11"/>
    </row>
    <row r="16" spans="1:6" x14ac:dyDescent="0.25">
      <c r="E16" s="11"/>
      <c r="F16" s="11"/>
    </row>
    <row r="17" spans="5:6" x14ac:dyDescent="0.25">
      <c r="E17" s="11"/>
      <c r="F17" s="11"/>
    </row>
    <row r="18" spans="5:6" x14ac:dyDescent="0.25">
      <c r="E18" s="11"/>
      <c r="F18" s="11"/>
    </row>
    <row r="19" spans="5:6" x14ac:dyDescent="0.25">
      <c r="E19" s="11"/>
      <c r="F19" s="11"/>
    </row>
    <row r="20" spans="5:6" x14ac:dyDescent="0.25">
      <c r="E20" s="11"/>
      <c r="F20" s="11"/>
    </row>
    <row r="21" spans="5:6" x14ac:dyDescent="0.25">
      <c r="E21" s="11"/>
      <c r="F21" s="11"/>
    </row>
    <row r="22" spans="5:6" x14ac:dyDescent="0.25">
      <c r="E22" s="11"/>
      <c r="F22" s="11"/>
    </row>
    <row r="23" spans="5:6" x14ac:dyDescent="0.25">
      <c r="E23" s="11"/>
      <c r="F23" s="11"/>
    </row>
    <row r="24" spans="5:6" x14ac:dyDescent="0.25">
      <c r="E24" s="11"/>
      <c r="F24" s="11"/>
    </row>
    <row r="25" spans="5:6" x14ac:dyDescent="0.25">
      <c r="E25" s="11"/>
      <c r="F25" s="11"/>
    </row>
    <row r="26" spans="5:6" x14ac:dyDescent="0.25">
      <c r="E26" s="11"/>
      <c r="F26" s="11"/>
    </row>
    <row r="27" spans="5:6" x14ac:dyDescent="0.25">
      <c r="E27" s="11"/>
      <c r="F27" s="11"/>
    </row>
    <row r="28" spans="5:6" x14ac:dyDescent="0.25">
      <c r="E28" s="11"/>
      <c r="F28" s="11"/>
    </row>
    <row r="29" spans="5:6" x14ac:dyDescent="0.25">
      <c r="E29" s="11"/>
      <c r="F29" s="11"/>
    </row>
    <row r="30" spans="5:6" x14ac:dyDescent="0.25">
      <c r="E30" s="11"/>
      <c r="F30" s="11"/>
    </row>
    <row r="31" spans="5:6" x14ac:dyDescent="0.25">
      <c r="E31" s="11"/>
      <c r="F31" s="11"/>
    </row>
    <row r="32" spans="5:6" x14ac:dyDescent="0.25">
      <c r="E32" s="11"/>
      <c r="F32" s="11"/>
    </row>
    <row r="33" spans="1:6" x14ac:dyDescent="0.25">
      <c r="E33" s="11"/>
      <c r="F33" s="11"/>
    </row>
    <row r="34" spans="1:6" x14ac:dyDescent="0.25">
      <c r="E34" t="s">
        <v>61</v>
      </c>
    </row>
    <row r="35" spans="1:6" x14ac:dyDescent="0.25">
      <c r="E35" t="s">
        <v>6</v>
      </c>
    </row>
    <row r="36" spans="1:6" x14ac:dyDescent="0.25">
      <c r="D36" s="6"/>
      <c r="E36" t="s">
        <v>49</v>
      </c>
    </row>
    <row r="37" spans="1:6" x14ac:dyDescent="0.25">
      <c r="D37" s="6" t="s">
        <v>40</v>
      </c>
    </row>
    <row r="38" spans="1:6" x14ac:dyDescent="0.25">
      <c r="A38" s="8" t="s">
        <v>0</v>
      </c>
      <c r="B38" s="2" t="s">
        <v>1</v>
      </c>
      <c r="C38" s="8" t="s">
        <v>2</v>
      </c>
      <c r="D38" s="2" t="s">
        <v>3</v>
      </c>
      <c r="E38" s="8" t="s">
        <v>4</v>
      </c>
      <c r="F38" s="3" t="s">
        <v>5</v>
      </c>
    </row>
    <row r="39" spans="1:6" x14ac:dyDescent="0.25">
      <c r="A39" s="51"/>
      <c r="B39" s="4"/>
      <c r="C39" s="9"/>
      <c r="D39" s="4"/>
      <c r="E39" s="9"/>
      <c r="F39" s="5"/>
    </row>
    <row r="40" spans="1:6" x14ac:dyDescent="0.25">
      <c r="A40" s="52" t="s">
        <v>41</v>
      </c>
      <c r="B40" s="53"/>
      <c r="C40" s="12"/>
      <c r="D40" s="12" t="s">
        <v>42</v>
      </c>
      <c r="E40" s="13">
        <f>E41</f>
        <v>6000</v>
      </c>
      <c r="F40" s="13">
        <v>0</v>
      </c>
    </row>
    <row r="41" spans="1:6" x14ac:dyDescent="0.25">
      <c r="A41" s="16"/>
      <c r="B41" s="54" t="s">
        <v>43</v>
      </c>
      <c r="C41" s="12"/>
      <c r="D41" s="12" t="s">
        <v>44</v>
      </c>
      <c r="E41" s="13">
        <v>6000</v>
      </c>
      <c r="F41" s="13">
        <v>0</v>
      </c>
    </row>
    <row r="42" spans="1:6" x14ac:dyDescent="0.25">
      <c r="A42" s="18"/>
      <c r="B42" s="1"/>
      <c r="C42" s="7">
        <v>4300</v>
      </c>
      <c r="D42" s="7" t="s">
        <v>8</v>
      </c>
      <c r="E42" s="10">
        <v>6000</v>
      </c>
      <c r="F42" s="10"/>
    </row>
    <row r="43" spans="1:6" x14ac:dyDescent="0.25">
      <c r="A43" s="16">
        <v>754</v>
      </c>
      <c r="B43" s="14"/>
      <c r="C43" s="12"/>
      <c r="D43" s="12" t="s">
        <v>63</v>
      </c>
      <c r="E43" s="13">
        <f>E44</f>
        <v>42986</v>
      </c>
      <c r="F43" s="13">
        <v>0</v>
      </c>
    </row>
    <row r="44" spans="1:6" x14ac:dyDescent="0.25">
      <c r="A44" s="77"/>
      <c r="B44" s="23">
        <v>75411</v>
      </c>
      <c r="C44" s="20"/>
      <c r="D44" s="12" t="s">
        <v>32</v>
      </c>
      <c r="E44" s="13">
        <f>E46</f>
        <v>42986</v>
      </c>
      <c r="F44" s="13">
        <v>0</v>
      </c>
    </row>
    <row r="45" spans="1:6" x14ac:dyDescent="0.25">
      <c r="A45" s="25"/>
      <c r="B45" s="17"/>
      <c r="C45" s="28"/>
      <c r="D45" s="21" t="s">
        <v>33</v>
      </c>
      <c r="E45" s="19"/>
      <c r="F45" s="19"/>
    </row>
    <row r="46" spans="1:6" x14ac:dyDescent="0.25">
      <c r="A46" s="25"/>
      <c r="B46" s="17"/>
      <c r="C46" s="28">
        <v>4060</v>
      </c>
      <c r="D46" s="7" t="s">
        <v>70</v>
      </c>
      <c r="E46" s="10">
        <v>42986</v>
      </c>
      <c r="F46" s="10"/>
    </row>
    <row r="47" spans="1:6" x14ac:dyDescent="0.25">
      <c r="A47" s="12">
        <v>758</v>
      </c>
      <c r="B47" s="20"/>
      <c r="C47" s="12"/>
      <c r="D47" s="12" t="s">
        <v>45</v>
      </c>
      <c r="E47" s="13">
        <v>0</v>
      </c>
      <c r="F47" s="13">
        <f>F48</f>
        <v>6000</v>
      </c>
    </row>
    <row r="48" spans="1:6" x14ac:dyDescent="0.25">
      <c r="A48" s="16"/>
      <c r="B48" s="14">
        <v>75818</v>
      </c>
      <c r="C48" s="12"/>
      <c r="D48" s="12" t="s">
        <v>46</v>
      </c>
      <c r="E48" s="13">
        <v>0</v>
      </c>
      <c r="F48" s="13">
        <v>6000</v>
      </c>
    </row>
    <row r="49" spans="1:6" x14ac:dyDescent="0.25">
      <c r="A49" s="18"/>
      <c r="B49" s="1"/>
      <c r="C49" s="7">
        <v>4810</v>
      </c>
      <c r="D49" s="7" t="s">
        <v>47</v>
      </c>
      <c r="E49" s="10"/>
      <c r="F49" s="10">
        <v>6000</v>
      </c>
    </row>
    <row r="50" spans="1:6" x14ac:dyDescent="0.25">
      <c r="A50" s="12"/>
      <c r="B50" s="12"/>
      <c r="C50" s="12"/>
      <c r="D50" s="12" t="s">
        <v>48</v>
      </c>
      <c r="E50" s="13">
        <f>E40+E43</f>
        <v>48986</v>
      </c>
      <c r="F50" s="13">
        <f>F47</f>
        <v>6000</v>
      </c>
    </row>
    <row r="51" spans="1:6" x14ac:dyDescent="0.25">
      <c r="A51" s="73"/>
      <c r="B51" s="73"/>
      <c r="C51" s="73"/>
      <c r="D51" s="73" t="s">
        <v>68</v>
      </c>
      <c r="E51" s="74">
        <f>E46</f>
        <v>42986</v>
      </c>
      <c r="F51" s="74">
        <v>0</v>
      </c>
    </row>
    <row r="52" spans="1:6" x14ac:dyDescent="0.25">
      <c r="E52" s="11"/>
      <c r="F52" s="11"/>
    </row>
    <row r="53" spans="1:6" x14ac:dyDescent="0.25">
      <c r="E53" s="11"/>
      <c r="F53" s="11"/>
    </row>
    <row r="54" spans="1:6" x14ac:dyDescent="0.25">
      <c r="E54" s="11"/>
      <c r="F54" s="11"/>
    </row>
    <row r="55" spans="1:6" x14ac:dyDescent="0.25">
      <c r="E55" s="11"/>
      <c r="F55" s="11"/>
    </row>
    <row r="56" spans="1:6" x14ac:dyDescent="0.25">
      <c r="E56" s="11"/>
      <c r="F56" s="11"/>
    </row>
    <row r="57" spans="1:6" x14ac:dyDescent="0.25">
      <c r="E57" s="11"/>
      <c r="F57" s="11"/>
    </row>
    <row r="58" spans="1:6" x14ac:dyDescent="0.25">
      <c r="E58" s="11"/>
      <c r="F58" s="11"/>
    </row>
    <row r="59" spans="1:6" x14ac:dyDescent="0.25">
      <c r="E59" s="11"/>
      <c r="F59" s="11"/>
    </row>
    <row r="60" spans="1:6" x14ac:dyDescent="0.25">
      <c r="E60" s="11"/>
      <c r="F60" s="11"/>
    </row>
    <row r="61" spans="1:6" x14ac:dyDescent="0.25">
      <c r="E61" s="11"/>
      <c r="F61" s="11"/>
    </row>
    <row r="62" spans="1:6" x14ac:dyDescent="0.25">
      <c r="E62" s="11"/>
      <c r="F62" s="11"/>
    </row>
    <row r="63" spans="1:6" x14ac:dyDescent="0.25">
      <c r="E63" s="11"/>
      <c r="F63" s="11"/>
    </row>
    <row r="64" spans="1:6" x14ac:dyDescent="0.25">
      <c r="E64" s="11"/>
      <c r="F64" s="11"/>
    </row>
    <row r="65" spans="1:6" x14ac:dyDescent="0.25">
      <c r="E65" s="11"/>
      <c r="F65" s="11"/>
    </row>
    <row r="66" spans="1:6" x14ac:dyDescent="0.25">
      <c r="E66" s="11"/>
      <c r="F66" s="11"/>
    </row>
    <row r="67" spans="1:6" ht="15" customHeight="1" x14ac:dyDescent="0.25">
      <c r="E67" t="s">
        <v>62</v>
      </c>
    </row>
    <row r="68" spans="1:6" ht="15" customHeight="1" x14ac:dyDescent="0.25">
      <c r="E68" t="s">
        <v>6</v>
      </c>
    </row>
    <row r="69" spans="1:6" ht="15" customHeight="1" x14ac:dyDescent="0.25">
      <c r="D69" s="6"/>
      <c r="E69" t="s">
        <v>49</v>
      </c>
    </row>
    <row r="70" spans="1:6" ht="15" customHeight="1" x14ac:dyDescent="0.25">
      <c r="D70" s="6" t="s">
        <v>7</v>
      </c>
    </row>
    <row r="71" spans="1:6" ht="15" customHeight="1" x14ac:dyDescent="0.25">
      <c r="A71" s="8" t="s">
        <v>0</v>
      </c>
      <c r="B71" s="2" t="s">
        <v>1</v>
      </c>
      <c r="C71" s="8" t="s">
        <v>2</v>
      </c>
      <c r="D71" s="2" t="s">
        <v>3</v>
      </c>
      <c r="E71" s="8" t="s">
        <v>4</v>
      </c>
      <c r="F71" s="3" t="s">
        <v>5</v>
      </c>
    </row>
    <row r="72" spans="1:6" ht="15" customHeight="1" x14ac:dyDescent="0.25">
      <c r="A72" s="9"/>
      <c r="B72" s="4"/>
      <c r="C72" s="9"/>
      <c r="D72" s="4"/>
      <c r="E72" s="9"/>
      <c r="F72" s="5"/>
    </row>
    <row r="73" spans="1:6" ht="15" customHeight="1" x14ac:dyDescent="0.25">
      <c r="A73" s="40">
        <v>750</v>
      </c>
      <c r="B73" s="55"/>
      <c r="C73" s="41"/>
      <c r="D73" s="37" t="s">
        <v>23</v>
      </c>
      <c r="E73" s="44">
        <f>E86+E74+E83</f>
        <v>15502</v>
      </c>
      <c r="F73" s="45">
        <f>F86+F74+F83</f>
        <v>15502</v>
      </c>
    </row>
    <row r="74" spans="1:6" ht="15" customHeight="1" x14ac:dyDescent="0.25">
      <c r="A74" s="39"/>
      <c r="B74" s="40">
        <v>75020</v>
      </c>
      <c r="C74" s="64"/>
      <c r="D74" s="50" t="s">
        <v>50</v>
      </c>
      <c r="E74" s="65">
        <f>SUM(E77:E82)</f>
        <v>2174</v>
      </c>
      <c r="F74" s="66">
        <f>F79</f>
        <v>2174</v>
      </c>
    </row>
    <row r="75" spans="1:6" ht="15" customHeight="1" x14ac:dyDescent="0.25">
      <c r="A75" s="42"/>
      <c r="B75" s="36"/>
      <c r="C75" s="60">
        <v>4560</v>
      </c>
      <c r="D75" s="61" t="s">
        <v>57</v>
      </c>
      <c r="E75" s="62"/>
      <c r="F75" s="63"/>
    </row>
    <row r="76" spans="1:6" ht="15" customHeight="1" x14ac:dyDescent="0.25">
      <c r="A76" s="42"/>
      <c r="B76" s="36"/>
      <c r="C76" s="60"/>
      <c r="D76" s="61" t="s">
        <v>71</v>
      </c>
      <c r="E76" s="62"/>
      <c r="F76" s="63"/>
    </row>
    <row r="77" spans="1:6" ht="15" customHeight="1" x14ac:dyDescent="0.25">
      <c r="A77" s="42"/>
      <c r="B77" s="36"/>
      <c r="C77" s="60"/>
      <c r="D77" s="61" t="s">
        <v>58</v>
      </c>
      <c r="E77" s="62">
        <v>19</v>
      </c>
      <c r="F77" s="63"/>
    </row>
    <row r="78" spans="1:6" ht="15" customHeight="1" x14ac:dyDescent="0.25">
      <c r="A78" s="42"/>
      <c r="B78" s="36"/>
      <c r="C78" s="60">
        <v>4610</v>
      </c>
      <c r="D78" s="61" t="s">
        <v>51</v>
      </c>
      <c r="E78" s="62">
        <v>2000</v>
      </c>
      <c r="F78" s="63"/>
    </row>
    <row r="79" spans="1:6" ht="15" customHeight="1" x14ac:dyDescent="0.25">
      <c r="A79" s="42"/>
      <c r="B79" s="36"/>
      <c r="C79" s="60">
        <v>4700</v>
      </c>
      <c r="D79" s="61" t="s">
        <v>52</v>
      </c>
      <c r="E79" s="62"/>
      <c r="F79" s="63">
        <v>2174</v>
      </c>
    </row>
    <row r="80" spans="1:6" ht="15" customHeight="1" x14ac:dyDescent="0.25">
      <c r="A80" s="42"/>
      <c r="B80" s="36"/>
      <c r="C80" s="60">
        <v>6660</v>
      </c>
      <c r="D80" s="61" t="s">
        <v>59</v>
      </c>
      <c r="E80" s="62"/>
      <c r="F80" s="63"/>
    </row>
    <row r="81" spans="1:6" ht="15" customHeight="1" x14ac:dyDescent="0.25">
      <c r="A81" s="42"/>
      <c r="B81" s="36"/>
      <c r="C81" s="60"/>
      <c r="D81" s="61" t="s">
        <v>72</v>
      </c>
      <c r="E81" s="62"/>
      <c r="F81" s="63"/>
    </row>
    <row r="82" spans="1:6" ht="15" customHeight="1" x14ac:dyDescent="0.25">
      <c r="A82" s="42"/>
      <c r="B82" s="56"/>
      <c r="C82" s="60"/>
      <c r="D82" s="61" t="s">
        <v>73</v>
      </c>
      <c r="E82" s="62">
        <v>155</v>
      </c>
      <c r="F82" s="63"/>
    </row>
    <row r="83" spans="1:6" ht="15" customHeight="1" x14ac:dyDescent="0.25">
      <c r="A83" s="42"/>
      <c r="B83" s="36">
        <v>75075</v>
      </c>
      <c r="C83" s="60"/>
      <c r="D83" s="37" t="s">
        <v>53</v>
      </c>
      <c r="E83" s="44">
        <v>1020</v>
      </c>
      <c r="F83" s="45">
        <v>1020</v>
      </c>
    </row>
    <row r="84" spans="1:6" ht="15" customHeight="1" x14ac:dyDescent="0.25">
      <c r="A84" s="42"/>
      <c r="B84" s="36"/>
      <c r="C84" s="60">
        <v>4170</v>
      </c>
      <c r="D84" s="61" t="s">
        <v>54</v>
      </c>
      <c r="E84" s="62">
        <v>1020</v>
      </c>
      <c r="F84" s="63"/>
    </row>
    <row r="85" spans="1:6" ht="15" customHeight="1" x14ac:dyDescent="0.25">
      <c r="A85" s="42"/>
      <c r="B85" s="56"/>
      <c r="C85" s="60">
        <v>4700</v>
      </c>
      <c r="D85" s="61" t="s">
        <v>52</v>
      </c>
      <c r="E85" s="62"/>
      <c r="F85" s="63">
        <v>1020</v>
      </c>
    </row>
    <row r="86" spans="1:6" ht="15" customHeight="1" x14ac:dyDescent="0.25">
      <c r="A86" s="36"/>
      <c r="B86" s="59">
        <v>75095</v>
      </c>
      <c r="C86" s="38"/>
      <c r="D86" s="37" t="s">
        <v>24</v>
      </c>
      <c r="E86" s="44">
        <f>SUM(E88:E95)</f>
        <v>12308</v>
      </c>
      <c r="F86" s="45">
        <f>SUM(F88:F95)</f>
        <v>12308</v>
      </c>
    </row>
    <row r="87" spans="1:6" ht="15" customHeight="1" x14ac:dyDescent="0.25">
      <c r="A87" s="32"/>
      <c r="B87" s="57"/>
      <c r="C87" s="34"/>
      <c r="D87" s="43" t="s">
        <v>25</v>
      </c>
      <c r="E87" s="46"/>
      <c r="F87" s="47"/>
    </row>
    <row r="88" spans="1:6" ht="15" customHeight="1" x14ac:dyDescent="0.25">
      <c r="A88" s="32"/>
      <c r="B88" s="57"/>
      <c r="C88" s="34">
        <v>4017</v>
      </c>
      <c r="D88" s="33" t="s">
        <v>26</v>
      </c>
      <c r="E88" s="48">
        <v>4009</v>
      </c>
      <c r="F88" s="49"/>
    </row>
    <row r="89" spans="1:6" ht="15" customHeight="1" x14ac:dyDescent="0.25">
      <c r="A89" s="32"/>
      <c r="B89" s="57"/>
      <c r="C89" s="34">
        <v>4019</v>
      </c>
      <c r="D89" s="33" t="s">
        <v>26</v>
      </c>
      <c r="E89" s="48">
        <v>709</v>
      </c>
      <c r="F89" s="49"/>
    </row>
    <row r="90" spans="1:6" ht="15" customHeight="1" x14ac:dyDescent="0.25">
      <c r="A90" s="32"/>
      <c r="B90" s="57"/>
      <c r="C90" s="34">
        <v>4047</v>
      </c>
      <c r="D90" s="33" t="s">
        <v>27</v>
      </c>
      <c r="E90" s="48">
        <v>3174</v>
      </c>
      <c r="F90" s="49"/>
    </row>
    <row r="91" spans="1:6" ht="15" customHeight="1" x14ac:dyDescent="0.25">
      <c r="A91" s="32"/>
      <c r="B91" s="57"/>
      <c r="C91" s="34">
        <v>4049</v>
      </c>
      <c r="D91" s="33" t="s">
        <v>27</v>
      </c>
      <c r="E91" s="48">
        <v>560</v>
      </c>
      <c r="F91" s="49"/>
    </row>
    <row r="92" spans="1:6" ht="15" customHeight="1" x14ac:dyDescent="0.25">
      <c r="A92" s="32"/>
      <c r="B92" s="57"/>
      <c r="C92" s="34">
        <v>4117</v>
      </c>
      <c r="D92" s="33" t="s">
        <v>28</v>
      </c>
      <c r="E92" s="48">
        <v>3277</v>
      </c>
      <c r="F92" s="49"/>
    </row>
    <row r="93" spans="1:6" ht="15" customHeight="1" x14ac:dyDescent="0.25">
      <c r="A93" s="32"/>
      <c r="B93" s="57"/>
      <c r="C93" s="34">
        <v>4119</v>
      </c>
      <c r="D93" s="33" t="s">
        <v>28</v>
      </c>
      <c r="E93" s="48">
        <v>579</v>
      </c>
      <c r="F93" s="49"/>
    </row>
    <row r="94" spans="1:6" ht="15" customHeight="1" x14ac:dyDescent="0.25">
      <c r="A94" s="32"/>
      <c r="B94" s="57"/>
      <c r="C94" s="34">
        <v>4127</v>
      </c>
      <c r="D94" s="33" t="s">
        <v>29</v>
      </c>
      <c r="E94" s="48"/>
      <c r="F94" s="49">
        <v>10460</v>
      </c>
    </row>
    <row r="95" spans="1:6" ht="15" customHeight="1" x14ac:dyDescent="0.25">
      <c r="A95" s="58"/>
      <c r="B95" s="34"/>
      <c r="C95" s="34">
        <v>4129</v>
      </c>
      <c r="D95" s="33" t="s">
        <v>30</v>
      </c>
      <c r="E95" s="48"/>
      <c r="F95" s="49">
        <v>1848</v>
      </c>
    </row>
    <row r="96" spans="1:6" ht="15" customHeight="1" x14ac:dyDescent="0.25">
      <c r="A96" s="70"/>
      <c r="B96" s="70"/>
      <c r="C96" s="70"/>
      <c r="D96" s="70"/>
      <c r="E96" s="71"/>
      <c r="F96" s="71"/>
    </row>
    <row r="97" spans="1:6" ht="15" customHeight="1" x14ac:dyDescent="0.25">
      <c r="A97" s="70"/>
      <c r="B97" s="70"/>
      <c r="C97" s="70"/>
      <c r="D97" s="70"/>
      <c r="E97" s="71"/>
      <c r="F97" s="71"/>
    </row>
    <row r="98" spans="1:6" ht="15" customHeight="1" x14ac:dyDescent="0.25">
      <c r="A98" s="70"/>
      <c r="B98" s="70"/>
      <c r="C98" s="70"/>
      <c r="D98" s="70"/>
      <c r="E98" s="71"/>
      <c r="F98" s="71"/>
    </row>
    <row r="99" spans="1:6" ht="15" customHeight="1" x14ac:dyDescent="0.25">
      <c r="A99" s="70"/>
      <c r="B99" s="70"/>
      <c r="C99" s="70"/>
      <c r="D99" s="70"/>
      <c r="E99" s="71"/>
      <c r="F99" s="71"/>
    </row>
    <row r="100" spans="1:6" ht="15" customHeight="1" x14ac:dyDescent="0.25">
      <c r="A100" s="8" t="s">
        <v>0</v>
      </c>
      <c r="B100" s="2" t="s">
        <v>1</v>
      </c>
      <c r="C100" s="8" t="s">
        <v>2</v>
      </c>
      <c r="D100" s="2" t="s">
        <v>3</v>
      </c>
      <c r="E100" s="8" t="s">
        <v>4</v>
      </c>
      <c r="F100" s="3" t="s">
        <v>5</v>
      </c>
    </row>
    <row r="101" spans="1:6" ht="15" customHeight="1" x14ac:dyDescent="0.25">
      <c r="A101" s="9"/>
      <c r="B101" s="4"/>
      <c r="C101" s="9"/>
      <c r="D101" s="4"/>
      <c r="E101" s="9"/>
      <c r="F101" s="5"/>
    </row>
    <row r="102" spans="1:6" ht="15" customHeight="1" x14ac:dyDescent="0.25">
      <c r="A102" s="39">
        <v>754</v>
      </c>
      <c r="B102" s="40"/>
      <c r="C102" s="64"/>
      <c r="D102" s="50" t="s">
        <v>31</v>
      </c>
      <c r="E102" s="65">
        <f>E103+E113</f>
        <v>48444</v>
      </c>
      <c r="F102" s="66">
        <f>F103+F113</f>
        <v>48444</v>
      </c>
    </row>
    <row r="103" spans="1:6" ht="15" customHeight="1" x14ac:dyDescent="0.25">
      <c r="A103" s="69"/>
      <c r="B103" s="40">
        <v>75411</v>
      </c>
      <c r="C103" s="38"/>
      <c r="D103" s="37" t="s">
        <v>32</v>
      </c>
      <c r="E103" s="44">
        <f>SUM(E105:E112)</f>
        <v>47544</v>
      </c>
      <c r="F103" s="45">
        <f>SUM(F105:F112)</f>
        <v>47544</v>
      </c>
    </row>
    <row r="104" spans="1:6" ht="15" customHeight="1" x14ac:dyDescent="0.25">
      <c r="A104" s="68"/>
      <c r="B104" s="32"/>
      <c r="C104" s="34"/>
      <c r="D104" s="43" t="s">
        <v>33</v>
      </c>
      <c r="E104" s="46"/>
      <c r="F104" s="47"/>
    </row>
    <row r="105" spans="1:6" ht="15" customHeight="1" x14ac:dyDescent="0.25">
      <c r="A105" s="68"/>
      <c r="B105" s="32"/>
      <c r="C105" s="34">
        <v>4050</v>
      </c>
      <c r="D105" s="33" t="s">
        <v>34</v>
      </c>
      <c r="E105" s="48"/>
      <c r="F105" s="49">
        <v>42544</v>
      </c>
    </row>
    <row r="106" spans="1:6" ht="15" customHeight="1" x14ac:dyDescent="0.25">
      <c r="A106" s="68"/>
      <c r="B106" s="32"/>
      <c r="C106" s="34">
        <v>4060</v>
      </c>
      <c r="D106" s="33" t="s">
        <v>35</v>
      </c>
      <c r="E106" s="48">
        <v>1014</v>
      </c>
      <c r="F106" s="49"/>
    </row>
    <row r="107" spans="1:6" ht="15" customHeight="1" x14ac:dyDescent="0.25">
      <c r="A107" s="68"/>
      <c r="B107" s="32"/>
      <c r="C107" s="34">
        <v>4080</v>
      </c>
      <c r="D107" s="33" t="s">
        <v>74</v>
      </c>
      <c r="E107" s="48"/>
      <c r="F107" s="49"/>
    </row>
    <row r="108" spans="1:6" ht="15" customHeight="1" x14ac:dyDescent="0.25">
      <c r="A108" s="68"/>
      <c r="B108" s="32"/>
      <c r="C108" s="34"/>
      <c r="D108" s="33" t="s">
        <v>36</v>
      </c>
      <c r="E108" s="48">
        <v>1530</v>
      </c>
      <c r="F108" s="49"/>
    </row>
    <row r="109" spans="1:6" ht="15" customHeight="1" x14ac:dyDescent="0.25">
      <c r="A109" s="68"/>
      <c r="B109" s="32"/>
      <c r="C109" s="34">
        <v>4210</v>
      </c>
      <c r="D109" s="33" t="s">
        <v>9</v>
      </c>
      <c r="E109" s="48">
        <v>25000</v>
      </c>
      <c r="F109" s="49"/>
    </row>
    <row r="110" spans="1:6" ht="15" customHeight="1" x14ac:dyDescent="0.25">
      <c r="A110" s="68"/>
      <c r="B110" s="32"/>
      <c r="C110" s="34">
        <v>4260</v>
      </c>
      <c r="D110" s="33" t="s">
        <v>37</v>
      </c>
      <c r="E110" s="48">
        <v>15000</v>
      </c>
      <c r="F110" s="49"/>
    </row>
    <row r="111" spans="1:6" ht="15" customHeight="1" x14ac:dyDescent="0.25">
      <c r="A111" s="68"/>
      <c r="B111" s="32"/>
      <c r="C111" s="34">
        <v>4280</v>
      </c>
      <c r="D111" s="33" t="s">
        <v>38</v>
      </c>
      <c r="E111" s="48"/>
      <c r="F111" s="49">
        <v>5000</v>
      </c>
    </row>
    <row r="112" spans="1:6" ht="15" customHeight="1" x14ac:dyDescent="0.25">
      <c r="A112" s="35"/>
      <c r="B112" s="58"/>
      <c r="C112" s="34">
        <v>4300</v>
      </c>
      <c r="D112" s="33" t="s">
        <v>8</v>
      </c>
      <c r="E112" s="48">
        <v>5000</v>
      </c>
      <c r="F112" s="49"/>
    </row>
    <row r="113" spans="1:6" ht="15" customHeight="1" x14ac:dyDescent="0.25">
      <c r="A113" s="32"/>
      <c r="B113" s="59">
        <v>75421</v>
      </c>
      <c r="C113" s="38"/>
      <c r="D113" s="37" t="s">
        <v>55</v>
      </c>
      <c r="E113" s="44">
        <v>900</v>
      </c>
      <c r="F113" s="45">
        <v>900</v>
      </c>
    </row>
    <row r="114" spans="1:6" ht="15" customHeight="1" x14ac:dyDescent="0.25">
      <c r="A114" s="32"/>
      <c r="B114" s="57"/>
      <c r="C114" s="34">
        <v>4170</v>
      </c>
      <c r="D114" s="33" t="s">
        <v>54</v>
      </c>
      <c r="E114" s="48">
        <v>900</v>
      </c>
      <c r="F114" s="49"/>
    </row>
    <row r="115" spans="1:6" ht="15" customHeight="1" x14ac:dyDescent="0.25">
      <c r="A115" s="58"/>
      <c r="B115" s="57"/>
      <c r="C115" s="34">
        <v>4700</v>
      </c>
      <c r="D115" s="33" t="s">
        <v>52</v>
      </c>
      <c r="E115" s="48"/>
      <c r="F115" s="49">
        <v>900</v>
      </c>
    </row>
    <row r="116" spans="1:6" ht="15" customHeight="1" x14ac:dyDescent="0.25">
      <c r="A116" s="16">
        <v>801</v>
      </c>
      <c r="B116" s="20"/>
      <c r="C116" s="12"/>
      <c r="D116" s="12" t="s">
        <v>11</v>
      </c>
      <c r="E116" s="13">
        <f>E117+E121</f>
        <v>2397</v>
      </c>
      <c r="F116" s="13">
        <f>F117+F121</f>
        <v>2397</v>
      </c>
    </row>
    <row r="117" spans="1:6" ht="15" customHeight="1" x14ac:dyDescent="0.25">
      <c r="A117" s="67"/>
      <c r="B117" s="14">
        <v>80102</v>
      </c>
      <c r="C117" s="12"/>
      <c r="D117" s="12" t="s">
        <v>12</v>
      </c>
      <c r="E117" s="13">
        <v>300</v>
      </c>
      <c r="F117" s="13">
        <v>300</v>
      </c>
    </row>
    <row r="118" spans="1:6" ht="15" customHeight="1" x14ac:dyDescent="0.25">
      <c r="A118" s="17"/>
      <c r="B118" s="15"/>
      <c r="C118" s="21"/>
      <c r="D118" s="21" t="s">
        <v>22</v>
      </c>
      <c r="E118" s="19"/>
      <c r="F118" s="19"/>
    </row>
    <row r="119" spans="1:6" ht="15" customHeight="1" x14ac:dyDescent="0.25">
      <c r="A119" s="17"/>
      <c r="B119" s="15"/>
      <c r="C119" s="7">
        <v>4300</v>
      </c>
      <c r="D119" s="7" t="s">
        <v>13</v>
      </c>
      <c r="E119" s="10"/>
      <c r="F119" s="10">
        <v>300</v>
      </c>
    </row>
    <row r="120" spans="1:6" ht="15" customHeight="1" x14ac:dyDescent="0.25">
      <c r="A120" s="17"/>
      <c r="B120" s="1"/>
      <c r="C120" s="7">
        <v>4410</v>
      </c>
      <c r="D120" s="7" t="s">
        <v>14</v>
      </c>
      <c r="E120" s="10">
        <v>300</v>
      </c>
      <c r="F120" s="10"/>
    </row>
    <row r="121" spans="1:6" ht="15" customHeight="1" x14ac:dyDescent="0.25">
      <c r="A121" s="17"/>
      <c r="B121" s="14">
        <v>80195</v>
      </c>
      <c r="C121" s="12"/>
      <c r="D121" s="12" t="s">
        <v>56</v>
      </c>
      <c r="E121" s="13">
        <f>SUM(E122:E124)</f>
        <v>2097</v>
      </c>
      <c r="F121" s="13">
        <f>F123</f>
        <v>2097</v>
      </c>
    </row>
    <row r="122" spans="1:6" ht="15" customHeight="1" x14ac:dyDescent="0.25">
      <c r="A122" s="17"/>
      <c r="B122" s="15"/>
      <c r="C122" s="7">
        <v>4170</v>
      </c>
      <c r="D122" s="7" t="s">
        <v>54</v>
      </c>
      <c r="E122" s="10">
        <v>2000</v>
      </c>
      <c r="F122" s="10"/>
    </row>
    <row r="123" spans="1:6" ht="15" customHeight="1" x14ac:dyDescent="0.25">
      <c r="A123" s="17"/>
      <c r="B123" s="15"/>
      <c r="C123" s="7">
        <v>4300</v>
      </c>
      <c r="D123" s="7" t="s">
        <v>13</v>
      </c>
      <c r="E123" s="10"/>
      <c r="F123" s="10">
        <v>2097</v>
      </c>
    </row>
    <row r="124" spans="1:6" ht="15" customHeight="1" x14ac:dyDescent="0.25">
      <c r="A124" s="18"/>
      <c r="B124" s="15"/>
      <c r="C124" s="7">
        <v>4410</v>
      </c>
      <c r="D124" s="7" t="s">
        <v>14</v>
      </c>
      <c r="E124" s="10">
        <v>97</v>
      </c>
      <c r="F124" s="10"/>
    </row>
    <row r="125" spans="1:6" ht="15" customHeight="1" x14ac:dyDescent="0.25">
      <c r="A125" s="16">
        <v>854</v>
      </c>
      <c r="B125" s="29"/>
      <c r="C125" s="12"/>
      <c r="D125" s="12" t="s">
        <v>15</v>
      </c>
      <c r="E125" s="13">
        <f>E126+E135+E140</f>
        <v>34485</v>
      </c>
      <c r="F125" s="13">
        <f>SUM(F126+F135+F140)</f>
        <v>34485</v>
      </c>
    </row>
    <row r="126" spans="1:6" ht="15" customHeight="1" x14ac:dyDescent="0.25">
      <c r="A126" s="24"/>
      <c r="B126" s="23">
        <v>85403</v>
      </c>
      <c r="C126" s="27"/>
      <c r="D126" s="22" t="s">
        <v>16</v>
      </c>
      <c r="E126" s="13">
        <v>0</v>
      </c>
      <c r="F126" s="13">
        <f>SUM(F128:F130)</f>
        <v>26485</v>
      </c>
    </row>
    <row r="127" spans="1:6" ht="15" customHeight="1" x14ac:dyDescent="0.25">
      <c r="A127" s="25"/>
      <c r="B127" s="17"/>
      <c r="C127" s="28"/>
      <c r="D127" s="21" t="s">
        <v>22</v>
      </c>
      <c r="E127" s="19"/>
      <c r="F127" s="19"/>
    </row>
    <row r="128" spans="1:6" ht="15" customHeight="1" x14ac:dyDescent="0.25">
      <c r="A128" s="25"/>
      <c r="B128" s="17"/>
      <c r="C128" s="28">
        <v>4010</v>
      </c>
      <c r="D128" s="7" t="s">
        <v>17</v>
      </c>
      <c r="E128" s="10"/>
      <c r="F128" s="10">
        <v>17500</v>
      </c>
    </row>
    <row r="129" spans="1:6" ht="15" customHeight="1" x14ac:dyDescent="0.25">
      <c r="A129" s="25"/>
      <c r="B129" s="17"/>
      <c r="C129" s="28">
        <v>4110</v>
      </c>
      <c r="D129" s="7" t="s">
        <v>18</v>
      </c>
      <c r="E129" s="10"/>
      <c r="F129" s="10">
        <v>3185</v>
      </c>
    </row>
    <row r="130" spans="1:6" ht="15" customHeight="1" x14ac:dyDescent="0.25">
      <c r="A130" s="26"/>
      <c r="B130" s="18"/>
      <c r="C130" s="28">
        <v>4300</v>
      </c>
      <c r="D130" s="7" t="s">
        <v>8</v>
      </c>
      <c r="E130" s="10"/>
      <c r="F130" s="10">
        <v>5800</v>
      </c>
    </row>
    <row r="131" spans="1:6" ht="15" customHeight="1" x14ac:dyDescent="0.25">
      <c r="A131" s="15"/>
      <c r="B131" s="15"/>
      <c r="C131" s="15"/>
      <c r="D131" s="15"/>
      <c r="E131" s="72"/>
      <c r="F131" s="72"/>
    </row>
    <row r="132" spans="1:6" ht="15" customHeight="1" x14ac:dyDescent="0.25">
      <c r="A132" s="15"/>
      <c r="B132" s="15"/>
      <c r="C132" s="15"/>
      <c r="D132" s="15"/>
      <c r="E132" s="72"/>
      <c r="F132" s="72"/>
    </row>
    <row r="133" spans="1:6" ht="15" customHeight="1" x14ac:dyDescent="0.25">
      <c r="A133" s="8" t="s">
        <v>0</v>
      </c>
      <c r="B133" s="2" t="s">
        <v>1</v>
      </c>
      <c r="C133" s="8" t="s">
        <v>2</v>
      </c>
      <c r="D133" s="2" t="s">
        <v>3</v>
      </c>
      <c r="E133" s="8" t="s">
        <v>4</v>
      </c>
      <c r="F133" s="3" t="s">
        <v>5</v>
      </c>
    </row>
    <row r="134" spans="1:6" ht="15" customHeight="1" x14ac:dyDescent="0.25">
      <c r="A134" s="9"/>
      <c r="B134" s="4"/>
      <c r="C134" s="9"/>
      <c r="D134" s="4"/>
      <c r="E134" s="9"/>
      <c r="F134" s="5"/>
    </row>
    <row r="135" spans="1:6" ht="15" customHeight="1" x14ac:dyDescent="0.25">
      <c r="A135" s="25"/>
      <c r="B135" s="23">
        <v>85404</v>
      </c>
      <c r="C135" s="20"/>
      <c r="D135" s="12" t="s">
        <v>19</v>
      </c>
      <c r="E135" s="13">
        <f>SUM(E137:E139)</f>
        <v>21485</v>
      </c>
      <c r="F135" s="13">
        <v>0</v>
      </c>
    </row>
    <row r="136" spans="1:6" ht="15" customHeight="1" x14ac:dyDescent="0.25">
      <c r="A136" s="25"/>
      <c r="B136" s="17"/>
      <c r="C136" s="28"/>
      <c r="D136" s="21" t="s">
        <v>22</v>
      </c>
      <c r="E136" s="19"/>
      <c r="F136" s="19"/>
    </row>
    <row r="137" spans="1:6" ht="15" customHeight="1" x14ac:dyDescent="0.25">
      <c r="A137" s="25"/>
      <c r="B137" s="17"/>
      <c r="C137" s="28">
        <v>4010</v>
      </c>
      <c r="D137" s="30" t="s">
        <v>17</v>
      </c>
      <c r="E137" s="31">
        <v>17500</v>
      </c>
      <c r="F137" s="31"/>
    </row>
    <row r="138" spans="1:6" ht="15" customHeight="1" x14ac:dyDescent="0.25">
      <c r="A138" s="25"/>
      <c r="B138" s="17"/>
      <c r="C138" s="28">
        <v>4110</v>
      </c>
      <c r="D138" s="30" t="s">
        <v>18</v>
      </c>
      <c r="E138" s="31">
        <v>3185</v>
      </c>
      <c r="F138" s="31"/>
    </row>
    <row r="139" spans="1:6" ht="15" customHeight="1" x14ac:dyDescent="0.25">
      <c r="A139" s="25"/>
      <c r="B139" s="18"/>
      <c r="C139" s="28">
        <v>4410</v>
      </c>
      <c r="D139" s="30" t="s">
        <v>14</v>
      </c>
      <c r="E139" s="31">
        <v>800</v>
      </c>
      <c r="F139" s="31"/>
    </row>
    <row r="140" spans="1:6" ht="15" customHeight="1" x14ac:dyDescent="0.25">
      <c r="A140" s="25"/>
      <c r="B140" s="16">
        <v>85419</v>
      </c>
      <c r="C140" s="20"/>
      <c r="D140" s="12" t="s">
        <v>20</v>
      </c>
      <c r="E140" s="13">
        <f>SUM(E142:E145)</f>
        <v>13000</v>
      </c>
      <c r="F140" s="13">
        <f>SUM(F142:F145)</f>
        <v>8000</v>
      </c>
    </row>
    <row r="141" spans="1:6" ht="15" customHeight="1" x14ac:dyDescent="0.25">
      <c r="A141" s="25"/>
      <c r="B141" s="17"/>
      <c r="C141" s="28"/>
      <c r="D141" s="21" t="s">
        <v>22</v>
      </c>
      <c r="E141" s="19"/>
      <c r="F141" s="19"/>
    </row>
    <row r="142" spans="1:6" ht="15" customHeight="1" x14ac:dyDescent="0.25">
      <c r="A142" s="25"/>
      <c r="B142" s="17"/>
      <c r="C142" s="28">
        <v>4210</v>
      </c>
      <c r="D142" s="30" t="s">
        <v>9</v>
      </c>
      <c r="E142" s="31"/>
      <c r="F142" s="31">
        <v>5000</v>
      </c>
    </row>
    <row r="143" spans="1:6" ht="15" customHeight="1" x14ac:dyDescent="0.25">
      <c r="A143" s="25"/>
      <c r="B143" s="17"/>
      <c r="C143" s="28">
        <v>4270</v>
      </c>
      <c r="D143" s="30" t="s">
        <v>21</v>
      </c>
      <c r="E143" s="31"/>
      <c r="F143" s="31">
        <v>3000</v>
      </c>
    </row>
    <row r="144" spans="1:6" ht="15" customHeight="1" x14ac:dyDescent="0.25">
      <c r="A144" s="25"/>
      <c r="B144" s="17"/>
      <c r="C144" s="28">
        <v>4300</v>
      </c>
      <c r="D144" s="30" t="s">
        <v>8</v>
      </c>
      <c r="E144" s="31">
        <v>12000</v>
      </c>
      <c r="F144" s="31"/>
    </row>
    <row r="145" spans="1:6" ht="15" customHeight="1" x14ac:dyDescent="0.25">
      <c r="A145" s="26"/>
      <c r="B145" s="18"/>
      <c r="C145" s="28">
        <v>4410</v>
      </c>
      <c r="D145" s="30" t="s">
        <v>14</v>
      </c>
      <c r="E145" s="31">
        <v>1000</v>
      </c>
      <c r="F145" s="31"/>
    </row>
    <row r="146" spans="1:6" ht="15" customHeight="1" x14ac:dyDescent="0.25">
      <c r="A146" s="22"/>
      <c r="B146" s="22"/>
      <c r="C146" s="12"/>
      <c r="D146" s="12" t="s">
        <v>10</v>
      </c>
      <c r="E146" s="13">
        <f>E116+E125+E73+E102</f>
        <v>100828</v>
      </c>
      <c r="F146" s="13">
        <f>F116+F125+F73+F102</f>
        <v>100828</v>
      </c>
    </row>
    <row r="147" spans="1:6" ht="15" customHeight="1" x14ac:dyDescent="0.25">
      <c r="E147" s="11"/>
      <c r="F147" s="11"/>
    </row>
    <row r="148" spans="1:6" ht="15" customHeight="1" x14ac:dyDescent="0.25">
      <c r="E148" s="11"/>
      <c r="F148" s="11"/>
    </row>
    <row r="149" spans="1:6" ht="15" customHeight="1" x14ac:dyDescent="0.25">
      <c r="E149" s="11"/>
      <c r="F149" s="11"/>
    </row>
    <row r="150" spans="1:6" ht="15" customHeight="1" x14ac:dyDescent="0.25">
      <c r="E150" s="11"/>
      <c r="F150" s="11"/>
    </row>
    <row r="151" spans="1:6" ht="15" customHeight="1" x14ac:dyDescent="0.25">
      <c r="E151" s="11"/>
      <c r="F151" s="11"/>
    </row>
    <row r="152" spans="1:6" ht="15" customHeight="1" x14ac:dyDescent="0.25">
      <c r="E152" s="11"/>
      <c r="F152" s="11"/>
    </row>
    <row r="153" spans="1:6" ht="15" customHeight="1" x14ac:dyDescent="0.25"/>
    <row r="154" spans="1:6" ht="15" customHeight="1" x14ac:dyDescent="0.25"/>
    <row r="155" spans="1:6" ht="15" customHeight="1" x14ac:dyDescent="0.25"/>
    <row r="156" spans="1:6" ht="15" customHeight="1" x14ac:dyDescent="0.25"/>
    <row r="157" spans="1:6" ht="15" customHeight="1" x14ac:dyDescent="0.25"/>
    <row r="158" spans="1:6" ht="15" customHeight="1" x14ac:dyDescent="0.25"/>
    <row r="159" spans="1:6" ht="15" customHeight="1" x14ac:dyDescent="0.25"/>
    <row r="160" spans="1:6" ht="1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2015-09-29T09:01:38Z</cp:lastPrinted>
  <dcterms:created xsi:type="dcterms:W3CDTF">2015-09-08T08:14:30Z</dcterms:created>
  <dcterms:modified xsi:type="dcterms:W3CDTF">2015-09-29T09:02:33Z</dcterms:modified>
</cp:coreProperties>
</file>