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Skarbnik SPŚwidwin\Desktop\"/>
    </mc:Choice>
  </mc:AlternateContent>
  <bookViews>
    <workbookView xWindow="0" yWindow="0" windowWidth="19200" windowHeight="11595"/>
  </bookViews>
  <sheets>
    <sheet name="Arkusz1" sheetId="1" r:id="rId1"/>
    <sheet name="Arkusz3" sheetId="3" r:id="rId2"/>
    <sheet name="Arkusz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59" i="1" s="1"/>
  <c r="E63" i="1"/>
  <c r="F59" i="1" l="1"/>
  <c r="F97" i="1"/>
  <c r="E98" i="1"/>
  <c r="E97" i="1" s="1"/>
  <c r="F98" i="1"/>
  <c r="F70" i="1"/>
  <c r="E70" i="1"/>
  <c r="E66" i="1"/>
  <c r="F50" i="1"/>
  <c r="E19" i="1"/>
  <c r="E18" i="1" s="1"/>
  <c r="E28" i="1"/>
  <c r="F93" i="1"/>
  <c r="F92" i="1" s="1"/>
  <c r="E93" i="1"/>
  <c r="E92" i="1" s="1"/>
  <c r="F87" i="1"/>
  <c r="E87" i="1"/>
  <c r="F77" i="1"/>
  <c r="F76" i="1" s="1"/>
  <c r="F104" i="1" s="1"/>
  <c r="E77" i="1"/>
  <c r="E76" i="1" s="1"/>
  <c r="E104" i="1" s="1"/>
  <c r="F41" i="1" l="1"/>
  <c r="F69" i="1" s="1"/>
  <c r="E54" i="1"/>
  <c r="E53" i="1" s="1"/>
  <c r="E34" i="1" l="1"/>
  <c r="F33" i="1"/>
  <c r="E33" i="1"/>
  <c r="F6" i="1"/>
  <c r="F32" i="1" s="1"/>
  <c r="E10" i="1"/>
  <c r="E32" i="1" s="1"/>
  <c r="E14" i="1"/>
  <c r="E27" i="1"/>
  <c r="E47" i="1"/>
  <c r="E46" i="1" s="1"/>
  <c r="E45" i="1" s="1"/>
  <c r="E69" i="1" s="1"/>
  <c r="F35" i="1" l="1"/>
</calcChain>
</file>

<file path=xl/sharedStrings.xml><?xml version="1.0" encoding="utf-8"?>
<sst xmlns="http://schemas.openxmlformats.org/spreadsheetml/2006/main" count="118" uniqueCount="79">
  <si>
    <t xml:space="preserve">Dział </t>
  </si>
  <si>
    <t xml:space="preserve">Rozdział </t>
  </si>
  <si>
    <t>§</t>
  </si>
  <si>
    <t xml:space="preserve">Nazwa </t>
  </si>
  <si>
    <t xml:space="preserve">Zwiększenie </t>
  </si>
  <si>
    <t xml:space="preserve">Zmniejszenie </t>
  </si>
  <si>
    <t>Załącznik Nr  1  do Uchwały</t>
  </si>
  <si>
    <t xml:space="preserve">Zarządu Powiatu  Świdwińskiego </t>
  </si>
  <si>
    <t xml:space="preserve">WYDATKI </t>
  </si>
  <si>
    <t>PRZENIESIENIE PLANOWANYCH WYDATKÓW</t>
  </si>
  <si>
    <t>Załącznik Nr  2  do Uchwały</t>
  </si>
  <si>
    <t xml:space="preserve">DOCHODY </t>
  </si>
  <si>
    <t xml:space="preserve">Zakup usług pozostałych </t>
  </si>
  <si>
    <t xml:space="preserve">Wynagrodzenia osobowe pracowników </t>
  </si>
  <si>
    <t>Załącznik Nr  3  do Uchwały</t>
  </si>
  <si>
    <t>BEAPIECZEŃSTWO PUBLICZNE I OCHRONA PRZECIWPOŻAROWA</t>
  </si>
  <si>
    <t xml:space="preserve">Razem dochody </t>
  </si>
  <si>
    <t xml:space="preserve">Składki na Fundusz Pracy </t>
  </si>
  <si>
    <t>Składki na ubezpieczenia społeczne</t>
  </si>
  <si>
    <t xml:space="preserve">Pozostała działalność </t>
  </si>
  <si>
    <t>Dotacje celowe otrzymane z budżetu państwa  na zadania bieżące realizowane przez</t>
  </si>
  <si>
    <t xml:space="preserve">powiat  na podstawie porozumień z organami  administracji rządowej </t>
  </si>
  <si>
    <t xml:space="preserve">Starostwo Powiatowe w Świdwinie </t>
  </si>
  <si>
    <t>TRANSPORT I ŁĄCZNOŚĆ</t>
  </si>
  <si>
    <t xml:space="preserve">Drogi publiczne powiatowe </t>
  </si>
  <si>
    <t xml:space="preserve">inwestycyjnych własnych powiatu </t>
  </si>
  <si>
    <t xml:space="preserve">Wydatki inwestycyjne jednostek budżetowych </t>
  </si>
  <si>
    <t>BEZPIECZEŃSTWO  PUBLICZNE I OCHRONA PRZECIWPOŻAROWA</t>
  </si>
  <si>
    <t xml:space="preserve">RODZINA </t>
  </si>
  <si>
    <t xml:space="preserve">Rodziny zastępcze </t>
  </si>
  <si>
    <t>Dotacje celowe otrzymane z budżetu państwa na realizację bieżących zadań</t>
  </si>
  <si>
    <t xml:space="preserve">własnych powiatu </t>
  </si>
  <si>
    <t xml:space="preserve">Dotacja celowa otrzymana z tytułu pomocy  finansowej udzielanej  między </t>
  </si>
  <si>
    <t xml:space="preserve"> jednostkami samorządu terytorialnego na dofinansowanie własnych zadań </t>
  </si>
  <si>
    <t xml:space="preserve">inwestycyjnych i  zakupów inwestycyjnych </t>
  </si>
  <si>
    <t xml:space="preserve">Dotacje celowe otrzymane z budżetu państwa na realizację inwestycji i zakupów </t>
  </si>
  <si>
    <t xml:space="preserve">Budowa drogi powiatowej Nr 1088Z m. Połczyn-Zd.ul Mickiewicza , Powstańców Warszawskich </t>
  </si>
  <si>
    <t xml:space="preserve">w tym:  majątkowe </t>
  </si>
  <si>
    <t xml:space="preserve">               na porozumienia z organami administracji rządowej </t>
  </si>
  <si>
    <t xml:space="preserve">Powiatowe Centrum Pomocy Rodzinie w Świdwinie </t>
  </si>
  <si>
    <t xml:space="preserve">KULTURA FIZYCZNA I SPORT </t>
  </si>
  <si>
    <t xml:space="preserve">ADMINISTRACJA PUBLICZNA </t>
  </si>
  <si>
    <t>Pozostała działalność</t>
  </si>
  <si>
    <t xml:space="preserve">Stypendia dla uczniów </t>
  </si>
  <si>
    <t xml:space="preserve">Stypendia dla uczniów  </t>
  </si>
  <si>
    <t>Wydatki osobowe niezaliczone  do wynagrodzeń</t>
  </si>
  <si>
    <t xml:space="preserve">Składki na ubezpieczenia społeczne </t>
  </si>
  <si>
    <t>POMOC SPOŁECZNA</t>
  </si>
  <si>
    <t xml:space="preserve">Powiatowe centra pomocy rodzinie </t>
  </si>
  <si>
    <t xml:space="preserve">Powiatowe Centrum Pomocy Rodzinie w  Świdwinie </t>
  </si>
  <si>
    <t xml:space="preserve">Zakup materiałów i wyposażenia </t>
  </si>
  <si>
    <t xml:space="preserve">EDUKACYJNA OPIEKA WYCHOWAWCZA </t>
  </si>
  <si>
    <t xml:space="preserve">Internaty i bursy szkolne </t>
  </si>
  <si>
    <t xml:space="preserve">Zespół Szkół Rolniczych CKP w Świdwinie </t>
  </si>
  <si>
    <t>Podatek od towarów i usług (VAT)</t>
  </si>
  <si>
    <t xml:space="preserve">Domy wczasów dziecięcych </t>
  </si>
  <si>
    <t>Zespół Placówek Oświatowych w Połczynie-Zdroju</t>
  </si>
  <si>
    <t>Zakup usług pozostałych</t>
  </si>
  <si>
    <t xml:space="preserve">Zakup środków żywności </t>
  </si>
  <si>
    <t xml:space="preserve">GOSPODARKA KOMUNALNA I OCHRONA ŚRODOWISKA </t>
  </si>
  <si>
    <t>"Edukacja ekologiczna "</t>
  </si>
  <si>
    <t xml:space="preserve">publicznych na realizację  zadań bieżących jednostek zaliczanych do sektora </t>
  </si>
  <si>
    <t xml:space="preserve">finansów publicznych </t>
  </si>
  <si>
    <t>Środki na dofinansowanie  własnych zadań bieżących gmin, powiatów ( związków</t>
  </si>
  <si>
    <t xml:space="preserve">województw, pozyskane z innych źródeł </t>
  </si>
  <si>
    <t xml:space="preserve">Nagrody konkursowe </t>
  </si>
  <si>
    <t xml:space="preserve">Zakup materiałów i wyposażenia       </t>
  </si>
  <si>
    <t xml:space="preserve">RÓŻNE ROZLICZENIA </t>
  </si>
  <si>
    <t xml:space="preserve">Rezerwy ogólne i celowe </t>
  </si>
  <si>
    <t xml:space="preserve">Rezerwy  </t>
  </si>
  <si>
    <r>
      <t xml:space="preserve">Wydatki inwestycyjne jednostek budżetowych </t>
    </r>
    <r>
      <rPr>
        <sz val="8"/>
        <color theme="1"/>
        <rFont val="Calibri"/>
        <family val="2"/>
        <charset val="238"/>
        <scheme val="minor"/>
      </rPr>
      <t>( siłownia plenerowa ZPS Sławoborze)</t>
    </r>
  </si>
  <si>
    <t>Razem wydatki</t>
  </si>
  <si>
    <t xml:space="preserve">w tym: majątkowe </t>
  </si>
  <si>
    <t xml:space="preserve">Razem przeniesienie planowanych wydatków </t>
  </si>
  <si>
    <t xml:space="preserve">gmin, związków powiatowo-gminnych, związków powiatów) samorządów </t>
  </si>
  <si>
    <t>Środki otrzymane od pozostałych jednostek zaliczanych do sektora finansów</t>
  </si>
  <si>
    <t>"Budowa zintegrowanego  szkolnictwa zawodowego na terenie Strefy Centralnej. Poprzez wzmocnienie specjalizacji"</t>
  </si>
  <si>
    <t xml:space="preserve">Nr  91 / 205 /17  z  29 .08.2017 r. </t>
  </si>
  <si>
    <r>
      <t xml:space="preserve">Pozostała działalność     </t>
    </r>
    <r>
      <rPr>
        <b/>
        <sz val="8"/>
        <color theme="1"/>
        <rFont val="Calibri"/>
        <family val="2"/>
        <charset val="238"/>
        <scheme val="minor"/>
      </rPr>
      <t xml:space="preserve">( edukacja ekologiczna 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</si>
</sst>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u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2" fillId="0" borderId="0" xfId="0" applyFont="1" applyAlignment="1"/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7" xfId="0" applyFont="1" applyBorder="1"/>
    <xf numFmtId="3" fontId="2" fillId="0" borderId="7" xfId="0" applyNumberFormat="1" applyFont="1" applyBorder="1"/>
    <xf numFmtId="0" fontId="0" fillId="0" borderId="7" xfId="0" applyFont="1" applyBorder="1"/>
    <xf numFmtId="0" fontId="3" fillId="0" borderId="7" xfId="0" applyFont="1" applyFill="1" applyBorder="1"/>
    <xf numFmtId="3" fontId="3" fillId="0" borderId="7" xfId="0" applyNumberFormat="1" applyFont="1" applyBorder="1"/>
    <xf numFmtId="3" fontId="0" fillId="0" borderId="7" xfId="0" applyNumberFormat="1" applyFont="1" applyBorder="1"/>
    <xf numFmtId="0" fontId="0" fillId="0" borderId="8" xfId="0" applyFont="1" applyBorder="1"/>
    <xf numFmtId="0" fontId="0" fillId="0" borderId="4" xfId="0" applyFont="1" applyBorder="1"/>
    <xf numFmtId="0" fontId="2" fillId="0" borderId="0" xfId="0" applyFont="1" applyBorder="1"/>
    <xf numFmtId="0" fontId="0" fillId="0" borderId="0" xfId="0" applyFont="1" applyBorder="1"/>
    <xf numFmtId="0" fontId="0" fillId="0" borderId="5" xfId="0" applyFont="1" applyBorder="1"/>
    <xf numFmtId="0" fontId="2" fillId="0" borderId="8" xfId="0" applyFont="1" applyBorder="1"/>
    <xf numFmtId="3" fontId="0" fillId="0" borderId="0" xfId="0" applyNumberFormat="1" applyFont="1"/>
    <xf numFmtId="0" fontId="0" fillId="0" borderId="7" xfId="0" applyFont="1" applyFill="1" applyBorder="1"/>
    <xf numFmtId="0" fontId="2" fillId="0" borderId="7" xfId="0" applyFont="1" applyFill="1" applyBorder="1"/>
    <xf numFmtId="0" fontId="2" fillId="0" borderId="7" xfId="0" applyFont="1" applyBorder="1" applyAlignment="1"/>
    <xf numFmtId="0" fontId="2" fillId="0" borderId="0" xfId="0" applyFont="1" applyBorder="1" applyAlignment="1"/>
    <xf numFmtId="0" fontId="0" fillId="0" borderId="5" xfId="0" applyFont="1" applyBorder="1" applyAlignment="1"/>
    <xf numFmtId="0" fontId="2" fillId="0" borderId="8" xfId="0" applyFont="1" applyBorder="1" applyAlignment="1"/>
    <xf numFmtId="0" fontId="0" fillId="0" borderId="8" xfId="0" applyFont="1" applyBorder="1" applyAlignment="1"/>
    <xf numFmtId="0" fontId="1" fillId="0" borderId="9" xfId="0" applyFont="1" applyBorder="1"/>
    <xf numFmtId="0" fontId="2" fillId="0" borderId="10" xfId="0" applyFont="1" applyBorder="1"/>
    <xf numFmtId="0" fontId="0" fillId="0" borderId="3" xfId="0" applyFont="1" applyBorder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4" xfId="0" applyFont="1" applyBorder="1"/>
    <xf numFmtId="0" fontId="3" fillId="0" borderId="7" xfId="0" applyFont="1" applyBorder="1"/>
    <xf numFmtId="0" fontId="0" fillId="0" borderId="6" xfId="0" applyFont="1" applyBorder="1" applyAlignment="1"/>
    <xf numFmtId="0" fontId="0" fillId="0" borderId="11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13" xfId="0" applyFont="1" applyBorder="1" applyAlignment="1"/>
    <xf numFmtId="3" fontId="2" fillId="0" borderId="4" xfId="0" applyNumberFormat="1" applyFont="1" applyBorder="1" applyAlignment="1"/>
    <xf numFmtId="3" fontId="2" fillId="0" borderId="6" xfId="0" applyNumberFormat="1" applyFont="1" applyBorder="1" applyAlignment="1"/>
    <xf numFmtId="3" fontId="0" fillId="0" borderId="4" xfId="0" applyNumberFormat="1" applyFont="1" applyBorder="1" applyAlignment="1"/>
    <xf numFmtId="3" fontId="0" fillId="0" borderId="6" xfId="0" applyNumberFormat="1" applyFont="1" applyBorder="1" applyAlignment="1"/>
    <xf numFmtId="0" fontId="2" fillId="0" borderId="9" xfId="0" applyFont="1" applyBorder="1"/>
    <xf numFmtId="0" fontId="1" fillId="0" borderId="0" xfId="0" applyFont="1" applyBorder="1"/>
    <xf numFmtId="0" fontId="0" fillId="0" borderId="8" xfId="0" applyFont="1" applyBorder="1" applyAlignment="1">
      <alignment horizontal="center"/>
    </xf>
    <xf numFmtId="0" fontId="1" fillId="0" borderId="5" xfId="0" applyFont="1" applyBorder="1"/>
    <xf numFmtId="0" fontId="0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0" fillId="0" borderId="14" xfId="0" applyFont="1" applyBorder="1" applyAlignment="1"/>
    <xf numFmtId="0" fontId="1" fillId="0" borderId="12" xfId="0" applyFont="1" applyBorder="1"/>
    <xf numFmtId="0" fontId="5" fillId="0" borderId="0" xfId="0" applyFont="1" applyBorder="1"/>
    <xf numFmtId="0" fontId="6" fillId="0" borderId="7" xfId="0" applyFont="1" applyBorder="1"/>
    <xf numFmtId="3" fontId="6" fillId="0" borderId="7" xfId="0" applyNumberFormat="1" applyFont="1" applyBorder="1"/>
    <xf numFmtId="0" fontId="7" fillId="0" borderId="7" xfId="0" applyFont="1" applyBorder="1"/>
    <xf numFmtId="3" fontId="7" fillId="0" borderId="7" xfId="0" applyNumberFormat="1" applyFont="1" applyBorder="1"/>
    <xf numFmtId="3" fontId="1" fillId="0" borderId="0" xfId="0" applyNumberFormat="1" applyFont="1"/>
    <xf numFmtId="3" fontId="2" fillId="0" borderId="7" xfId="0" applyNumberFormat="1" applyFont="1" applyBorder="1" applyAlignment="1"/>
    <xf numFmtId="0" fontId="0" fillId="0" borderId="11" xfId="0" applyFont="1" applyBorder="1"/>
    <xf numFmtId="0" fontId="0" fillId="0" borderId="15" xfId="0" applyFont="1" applyBorder="1"/>
    <xf numFmtId="0" fontId="2" fillId="0" borderId="10" xfId="0" applyFont="1" applyBorder="1" applyAlignment="1"/>
    <xf numFmtId="0" fontId="2" fillId="0" borderId="7" xfId="0" applyFont="1" applyFill="1" applyBorder="1" applyAlignment="1"/>
    <xf numFmtId="0" fontId="8" fillId="0" borderId="7" xfId="0" applyFont="1" applyFill="1" applyBorder="1" applyAlignment="1"/>
    <xf numFmtId="0" fontId="0" fillId="0" borderId="7" xfId="0" applyFont="1" applyFill="1" applyBorder="1" applyAlignment="1"/>
    <xf numFmtId="0" fontId="2" fillId="0" borderId="12" xfId="0" applyFont="1" applyBorder="1"/>
    <xf numFmtId="0" fontId="5" fillId="0" borderId="11" xfId="0" applyFont="1" applyBorder="1"/>
    <xf numFmtId="0" fontId="1" fillId="0" borderId="11" xfId="0" applyFont="1" applyBorder="1"/>
    <xf numFmtId="0" fontId="1" fillId="0" borderId="15" xfId="0" applyFont="1" applyBorder="1"/>
    <xf numFmtId="0" fontId="5" fillId="0" borderId="8" xfId="0" applyFont="1" applyBorder="1"/>
    <xf numFmtId="0" fontId="1" fillId="0" borderId="8" xfId="0" applyFont="1" applyBorder="1"/>
    <xf numFmtId="0" fontId="1" fillId="0" borderId="4" xfId="0" applyFont="1" applyBorder="1"/>
    <xf numFmtId="0" fontId="5" fillId="0" borderId="3" xfId="0" applyFont="1" applyBorder="1"/>
    <xf numFmtId="0" fontId="5" fillId="0" borderId="7" xfId="0" applyFont="1" applyBorder="1"/>
    <xf numFmtId="0" fontId="1" fillId="0" borderId="7" xfId="0" applyFont="1" applyBorder="1"/>
    <xf numFmtId="0" fontId="9" fillId="0" borderId="7" xfId="0" applyFont="1" applyBorder="1"/>
    <xf numFmtId="0" fontId="4" fillId="0" borderId="7" xfId="0" applyFont="1" applyFill="1" applyBorder="1"/>
    <xf numFmtId="0" fontId="0" fillId="0" borderId="12" xfId="0" applyFont="1" applyBorder="1"/>
    <xf numFmtId="0" fontId="2" fillId="0" borderId="13" xfId="0" applyFont="1" applyBorder="1"/>
    <xf numFmtId="0" fontId="2" fillId="0" borderId="3" xfId="0" applyFont="1" applyBorder="1"/>
    <xf numFmtId="0" fontId="0" fillId="0" borderId="7" xfId="0" applyFont="1" applyBorder="1" applyAlignment="1"/>
    <xf numFmtId="0" fontId="6" fillId="0" borderId="7" xfId="0" applyFont="1" applyBorder="1" applyAlignment="1"/>
    <xf numFmtId="3" fontId="6" fillId="0" borderId="7" xfId="0" applyNumberFormat="1" applyFont="1" applyBorder="1" applyAlignment="1"/>
    <xf numFmtId="3" fontId="4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"/>
  <sheetViews>
    <sheetView tabSelected="1" topLeftCell="A49" workbookViewId="0">
      <selection activeCell="I65" sqref="I65"/>
    </sheetView>
  </sheetViews>
  <sheetFormatPr defaultRowHeight="15" x14ac:dyDescent="0.25"/>
  <cols>
    <col min="1" max="1" width="9.140625" style="1"/>
    <col min="2" max="2" width="11" style="1" bestFit="1" customWidth="1"/>
    <col min="3" max="3" width="9.140625" style="1"/>
    <col min="4" max="4" width="76.5703125" style="1" customWidth="1"/>
    <col min="5" max="5" width="16.28515625" style="1" customWidth="1"/>
    <col min="6" max="6" width="16.85546875" style="1" customWidth="1"/>
    <col min="7" max="8" width="9.140625" style="1"/>
  </cols>
  <sheetData>
    <row r="1" spans="1:6" x14ac:dyDescent="0.25">
      <c r="A1" s="2"/>
      <c r="B1" s="2"/>
      <c r="C1" s="2"/>
      <c r="D1" s="3"/>
      <c r="E1" s="2" t="s">
        <v>6</v>
      </c>
      <c r="F1" s="2"/>
    </row>
    <row r="2" spans="1:6" x14ac:dyDescent="0.25">
      <c r="A2" s="2"/>
      <c r="B2" s="2"/>
      <c r="C2" s="2"/>
      <c r="D2" s="3"/>
      <c r="E2" s="2" t="s">
        <v>7</v>
      </c>
      <c r="F2" s="2"/>
    </row>
    <row r="3" spans="1:6" x14ac:dyDescent="0.25">
      <c r="A3" s="2"/>
      <c r="B3" s="2"/>
      <c r="C3" s="2"/>
      <c r="D3" s="4" t="s">
        <v>11</v>
      </c>
      <c r="E3" s="2" t="s">
        <v>77</v>
      </c>
      <c r="F3" s="2"/>
    </row>
    <row r="4" spans="1:6" x14ac:dyDescent="0.25">
      <c r="A4" s="5" t="s">
        <v>0</v>
      </c>
      <c r="B4" s="5" t="s">
        <v>1</v>
      </c>
      <c r="C4" s="5" t="s">
        <v>2</v>
      </c>
      <c r="D4" s="6" t="s">
        <v>3</v>
      </c>
      <c r="E4" s="5" t="s">
        <v>4</v>
      </c>
      <c r="F4" s="7" t="s">
        <v>5</v>
      </c>
    </row>
    <row r="5" spans="1:6" x14ac:dyDescent="0.25">
      <c r="A5" s="8"/>
      <c r="B5" s="8"/>
      <c r="C5" s="8"/>
      <c r="D5" s="9"/>
      <c r="E5" s="8"/>
      <c r="F5" s="10"/>
    </row>
    <row r="6" spans="1:6" x14ac:dyDescent="0.25">
      <c r="A6" s="29">
        <v>600</v>
      </c>
      <c r="B6" s="27"/>
      <c r="C6" s="35"/>
      <c r="D6" s="40" t="s">
        <v>23</v>
      </c>
      <c r="E6" s="43">
        <v>0</v>
      </c>
      <c r="F6" s="44">
        <f>F7</f>
        <v>89051</v>
      </c>
    </row>
    <row r="7" spans="1:6" x14ac:dyDescent="0.25">
      <c r="A7" s="42"/>
      <c r="B7" s="34">
        <v>60014</v>
      </c>
      <c r="C7" s="41"/>
      <c r="D7" s="40" t="s">
        <v>24</v>
      </c>
      <c r="E7" s="43">
        <v>0</v>
      </c>
      <c r="F7" s="44">
        <v>89051</v>
      </c>
    </row>
    <row r="8" spans="1:6" x14ac:dyDescent="0.25">
      <c r="A8" s="39"/>
      <c r="B8" s="30"/>
      <c r="C8" s="38">
        <v>6430</v>
      </c>
      <c r="D8" s="28" t="s">
        <v>35</v>
      </c>
      <c r="E8" s="45"/>
      <c r="F8" s="46"/>
    </row>
    <row r="9" spans="1:6" x14ac:dyDescent="0.25">
      <c r="A9" s="39"/>
      <c r="B9" s="30"/>
      <c r="C9" s="53"/>
      <c r="D9" s="28" t="s">
        <v>25</v>
      </c>
      <c r="E9" s="45"/>
      <c r="F9" s="46">
        <v>89051</v>
      </c>
    </row>
    <row r="10" spans="1:6" x14ac:dyDescent="0.25">
      <c r="A10" s="11">
        <v>754</v>
      </c>
      <c r="B10" s="31"/>
      <c r="C10" s="11"/>
      <c r="D10" s="11" t="s">
        <v>27</v>
      </c>
      <c r="E10" s="12">
        <f>E11</f>
        <v>24300</v>
      </c>
      <c r="F10" s="12">
        <v>0</v>
      </c>
    </row>
    <row r="11" spans="1:6" x14ac:dyDescent="0.25">
      <c r="A11" s="17"/>
      <c r="B11" s="20">
        <v>75495</v>
      </c>
      <c r="C11" s="13"/>
      <c r="D11" s="25" t="s">
        <v>19</v>
      </c>
      <c r="E11" s="12">
        <v>24300</v>
      </c>
      <c r="F11" s="12">
        <v>0</v>
      </c>
    </row>
    <row r="12" spans="1:6" x14ac:dyDescent="0.25">
      <c r="A12" s="17"/>
      <c r="B12" s="20"/>
      <c r="C12" s="13">
        <v>2120</v>
      </c>
      <c r="D12" s="24" t="s">
        <v>20</v>
      </c>
      <c r="E12" s="16"/>
      <c r="F12" s="16"/>
    </row>
    <row r="13" spans="1:6" x14ac:dyDescent="0.25">
      <c r="A13" s="18"/>
      <c r="B13" s="21"/>
      <c r="C13" s="13"/>
      <c r="D13" s="24" t="s">
        <v>21</v>
      </c>
      <c r="E13" s="16">
        <v>24300</v>
      </c>
      <c r="F13" s="16"/>
    </row>
    <row r="14" spans="1:6" x14ac:dyDescent="0.25">
      <c r="A14" s="11">
        <v>855</v>
      </c>
      <c r="B14" s="32"/>
      <c r="C14" s="11"/>
      <c r="D14" s="11" t="s">
        <v>28</v>
      </c>
      <c r="E14" s="12">
        <f>E15</f>
        <v>48000</v>
      </c>
      <c r="F14" s="12">
        <v>0</v>
      </c>
    </row>
    <row r="15" spans="1:6" x14ac:dyDescent="0.25">
      <c r="A15" s="33"/>
      <c r="B15" s="19">
        <v>85508</v>
      </c>
      <c r="C15" s="11"/>
      <c r="D15" s="25" t="s">
        <v>29</v>
      </c>
      <c r="E15" s="12">
        <v>48000</v>
      </c>
      <c r="F15" s="12">
        <v>0</v>
      </c>
    </row>
    <row r="16" spans="1:6" x14ac:dyDescent="0.25">
      <c r="A16" s="17"/>
      <c r="B16" s="20"/>
      <c r="C16" s="13">
        <v>2130</v>
      </c>
      <c r="D16" s="24" t="s">
        <v>30</v>
      </c>
      <c r="E16" s="16"/>
      <c r="F16" s="16"/>
    </row>
    <row r="17" spans="1:6" x14ac:dyDescent="0.25">
      <c r="A17" s="17"/>
      <c r="B17" s="20"/>
      <c r="C17" s="13"/>
      <c r="D17" s="24" t="s">
        <v>31</v>
      </c>
      <c r="E17" s="16">
        <v>48000</v>
      </c>
      <c r="F17" s="16"/>
    </row>
    <row r="18" spans="1:6" x14ac:dyDescent="0.25">
      <c r="A18" s="11">
        <v>900</v>
      </c>
      <c r="B18" s="11"/>
      <c r="C18" s="11"/>
      <c r="D18" s="25" t="s">
        <v>59</v>
      </c>
      <c r="E18" s="12">
        <f>E19</f>
        <v>35174</v>
      </c>
      <c r="F18" s="12">
        <v>0</v>
      </c>
    </row>
    <row r="19" spans="1:6" x14ac:dyDescent="0.25">
      <c r="A19" s="22"/>
      <c r="B19" s="19">
        <v>90095</v>
      </c>
      <c r="C19" s="11"/>
      <c r="D19" s="25" t="s">
        <v>19</v>
      </c>
      <c r="E19" s="12">
        <f>E23+E26</f>
        <v>35174</v>
      </c>
      <c r="F19" s="12">
        <v>0</v>
      </c>
    </row>
    <row r="20" spans="1:6" x14ac:dyDescent="0.25">
      <c r="A20" s="17"/>
      <c r="B20" s="20"/>
      <c r="C20" s="13"/>
      <c r="D20" s="79" t="s">
        <v>60</v>
      </c>
      <c r="E20" s="16"/>
      <c r="F20" s="16"/>
    </row>
    <row r="21" spans="1:6" x14ac:dyDescent="0.25">
      <c r="A21" s="17"/>
      <c r="B21" s="20"/>
      <c r="C21" s="13">
        <v>2700</v>
      </c>
      <c r="D21" s="24" t="s">
        <v>63</v>
      </c>
      <c r="E21" s="16"/>
      <c r="F21" s="16"/>
    </row>
    <row r="22" spans="1:6" x14ac:dyDescent="0.25">
      <c r="A22" s="17"/>
      <c r="B22" s="20"/>
      <c r="C22" s="13"/>
      <c r="D22" s="24" t="s">
        <v>74</v>
      </c>
      <c r="E22" s="16"/>
      <c r="F22" s="16"/>
    </row>
    <row r="23" spans="1:6" x14ac:dyDescent="0.25">
      <c r="A23" s="17"/>
      <c r="B23" s="20"/>
      <c r="C23" s="13"/>
      <c r="D23" s="24" t="s">
        <v>64</v>
      </c>
      <c r="E23" s="16">
        <v>7500</v>
      </c>
      <c r="F23" s="16"/>
    </row>
    <row r="24" spans="1:6" x14ac:dyDescent="0.25">
      <c r="A24" s="17"/>
      <c r="B24" s="20"/>
      <c r="C24" s="13">
        <v>2460</v>
      </c>
      <c r="D24" s="24" t="s">
        <v>75</v>
      </c>
      <c r="E24" s="16"/>
      <c r="F24" s="16"/>
    </row>
    <row r="25" spans="1:6" x14ac:dyDescent="0.25">
      <c r="A25" s="17"/>
      <c r="B25" s="20"/>
      <c r="C25" s="13"/>
      <c r="D25" s="24" t="s">
        <v>61</v>
      </c>
      <c r="E25" s="16"/>
      <c r="F25" s="16"/>
    </row>
    <row r="26" spans="1:6" x14ac:dyDescent="0.25">
      <c r="A26" s="17"/>
      <c r="B26" s="20"/>
      <c r="C26" s="13"/>
      <c r="D26" s="24" t="s">
        <v>62</v>
      </c>
      <c r="E26" s="16">
        <v>27674</v>
      </c>
      <c r="F26" s="16"/>
    </row>
    <row r="27" spans="1:6" x14ac:dyDescent="0.25">
      <c r="A27" s="11">
        <v>926</v>
      </c>
      <c r="B27" s="47"/>
      <c r="C27" s="11"/>
      <c r="D27" s="11" t="s">
        <v>40</v>
      </c>
      <c r="E27" s="12">
        <f>E28</f>
        <v>17000</v>
      </c>
      <c r="F27" s="12">
        <v>0</v>
      </c>
    </row>
    <row r="28" spans="1:6" x14ac:dyDescent="0.25">
      <c r="A28" s="17"/>
      <c r="B28" s="19">
        <v>92695</v>
      </c>
      <c r="C28" s="13"/>
      <c r="D28" s="25" t="s">
        <v>19</v>
      </c>
      <c r="E28" s="12">
        <f>E31</f>
        <v>17000</v>
      </c>
      <c r="F28" s="12">
        <v>0</v>
      </c>
    </row>
    <row r="29" spans="1:6" x14ac:dyDescent="0.25">
      <c r="A29" s="17"/>
      <c r="B29" s="20"/>
      <c r="C29" s="13">
        <v>6300</v>
      </c>
      <c r="D29" s="24" t="s">
        <v>32</v>
      </c>
      <c r="E29" s="16"/>
      <c r="F29" s="16"/>
    </row>
    <row r="30" spans="1:6" x14ac:dyDescent="0.25">
      <c r="A30" s="17"/>
      <c r="B30" s="20"/>
      <c r="C30" s="13"/>
      <c r="D30" s="24" t="s">
        <v>33</v>
      </c>
      <c r="E30" s="16"/>
      <c r="F30" s="16"/>
    </row>
    <row r="31" spans="1:6" x14ac:dyDescent="0.25">
      <c r="A31" s="18"/>
      <c r="B31" s="21"/>
      <c r="C31" s="13"/>
      <c r="D31" s="24" t="s">
        <v>34</v>
      </c>
      <c r="E31" s="16">
        <v>17000</v>
      </c>
      <c r="F31" s="16"/>
    </row>
    <row r="32" spans="1:6" x14ac:dyDescent="0.25">
      <c r="A32" s="11"/>
      <c r="B32" s="11"/>
      <c r="C32" s="11"/>
      <c r="D32" s="11" t="s">
        <v>16</v>
      </c>
      <c r="E32" s="12">
        <f>E6+E10+E14+E27+E18</f>
        <v>124474</v>
      </c>
      <c r="F32" s="12">
        <f>F6+F10+F14+F27</f>
        <v>89051</v>
      </c>
    </row>
    <row r="33" spans="1:7" x14ac:dyDescent="0.25">
      <c r="A33" s="56"/>
      <c r="B33" s="56"/>
      <c r="C33" s="56"/>
      <c r="D33" s="56" t="s">
        <v>37</v>
      </c>
      <c r="E33" s="57">
        <f>E31</f>
        <v>17000</v>
      </c>
      <c r="F33" s="57">
        <f>F9</f>
        <v>89051</v>
      </c>
    </row>
    <row r="34" spans="1:7" x14ac:dyDescent="0.25">
      <c r="A34" s="56"/>
      <c r="B34" s="56"/>
      <c r="C34" s="56"/>
      <c r="D34" s="58" t="s">
        <v>38</v>
      </c>
      <c r="E34" s="59">
        <f>E13</f>
        <v>24300</v>
      </c>
      <c r="F34" s="59">
        <v>0</v>
      </c>
    </row>
    <row r="35" spans="1:7" x14ac:dyDescent="0.25">
      <c r="A35" s="2"/>
      <c r="B35" s="2"/>
      <c r="C35" s="2"/>
      <c r="D35" s="2"/>
      <c r="E35" s="23"/>
      <c r="F35" s="86">
        <f>E32-F32</f>
        <v>35423</v>
      </c>
    </row>
    <row r="36" spans="1:7" x14ac:dyDescent="0.25">
      <c r="A36" s="2"/>
      <c r="B36" s="2"/>
      <c r="C36" s="2"/>
      <c r="D36" s="3"/>
      <c r="E36" s="2" t="s">
        <v>10</v>
      </c>
      <c r="F36" s="2"/>
      <c r="G36" s="2"/>
    </row>
    <row r="37" spans="1:7" x14ac:dyDescent="0.25">
      <c r="A37" s="2"/>
      <c r="B37" s="2"/>
      <c r="C37" s="2"/>
      <c r="D37" s="3"/>
      <c r="E37" s="2" t="s">
        <v>7</v>
      </c>
      <c r="F37" s="2"/>
      <c r="G37" s="2"/>
    </row>
    <row r="38" spans="1:7" x14ac:dyDescent="0.25">
      <c r="A38" s="2"/>
      <c r="B38" s="2"/>
      <c r="C38" s="2"/>
      <c r="D38" s="4" t="s">
        <v>8</v>
      </c>
      <c r="E38" s="2" t="s">
        <v>77</v>
      </c>
      <c r="F38" s="2"/>
      <c r="G38" s="2"/>
    </row>
    <row r="39" spans="1:7" x14ac:dyDescent="0.25">
      <c r="A39" s="5" t="s">
        <v>0</v>
      </c>
      <c r="B39" s="5" t="s">
        <v>1</v>
      </c>
      <c r="C39" s="5" t="s">
        <v>2</v>
      </c>
      <c r="D39" s="6" t="s">
        <v>3</v>
      </c>
      <c r="E39" s="5" t="s">
        <v>4</v>
      </c>
      <c r="F39" s="7" t="s">
        <v>5</v>
      </c>
      <c r="G39" s="2"/>
    </row>
    <row r="40" spans="1:7" x14ac:dyDescent="0.25">
      <c r="A40" s="8"/>
      <c r="B40" s="8"/>
      <c r="C40" s="8"/>
      <c r="D40" s="9"/>
      <c r="E40" s="8"/>
      <c r="F40" s="10"/>
      <c r="G40" s="2"/>
    </row>
    <row r="41" spans="1:7" x14ac:dyDescent="0.25">
      <c r="A41" s="29">
        <v>600</v>
      </c>
      <c r="B41" s="27"/>
      <c r="C41" s="35"/>
      <c r="D41" s="40" t="s">
        <v>23</v>
      </c>
      <c r="E41" s="43"/>
      <c r="F41" s="44">
        <f>F42</f>
        <v>89051</v>
      </c>
      <c r="G41" s="2"/>
    </row>
    <row r="42" spans="1:7" x14ac:dyDescent="0.25">
      <c r="A42" s="42"/>
      <c r="B42" s="34">
        <v>60014</v>
      </c>
      <c r="C42" s="41"/>
      <c r="D42" s="40" t="s">
        <v>24</v>
      </c>
      <c r="E42" s="43">
        <v>0</v>
      </c>
      <c r="F42" s="44">
        <v>89051</v>
      </c>
      <c r="G42" s="2"/>
    </row>
    <row r="43" spans="1:7" x14ac:dyDescent="0.25">
      <c r="A43" s="51"/>
      <c r="B43" s="49"/>
      <c r="C43" s="38">
        <v>6050</v>
      </c>
      <c r="D43" s="28" t="s">
        <v>26</v>
      </c>
      <c r="E43" s="45"/>
      <c r="F43" s="46">
        <v>89051</v>
      </c>
      <c r="G43" s="2"/>
    </row>
    <row r="44" spans="1:7" x14ac:dyDescent="0.25">
      <c r="A44" s="51"/>
      <c r="B44" s="49"/>
      <c r="C44" s="38"/>
      <c r="D44" s="52" t="s">
        <v>36</v>
      </c>
      <c r="E44" s="45"/>
      <c r="F44" s="46"/>
      <c r="G44" s="2"/>
    </row>
    <row r="45" spans="1:7" x14ac:dyDescent="0.25">
      <c r="A45" s="11">
        <v>754</v>
      </c>
      <c r="B45" s="54"/>
      <c r="C45" s="11"/>
      <c r="D45" s="11" t="s">
        <v>15</v>
      </c>
      <c r="E45" s="12">
        <f>E46</f>
        <v>30380</v>
      </c>
      <c r="F45" s="12">
        <v>0</v>
      </c>
      <c r="G45" s="2"/>
    </row>
    <row r="46" spans="1:7" x14ac:dyDescent="0.25">
      <c r="A46" s="17"/>
      <c r="B46" s="20">
        <v>75495</v>
      </c>
      <c r="C46" s="13"/>
      <c r="D46" s="25" t="s">
        <v>19</v>
      </c>
      <c r="E46" s="16">
        <f>E47</f>
        <v>30380</v>
      </c>
      <c r="F46" s="16">
        <v>0</v>
      </c>
      <c r="G46" s="2"/>
    </row>
    <row r="47" spans="1:7" x14ac:dyDescent="0.25">
      <c r="A47" s="17"/>
      <c r="B47" s="20"/>
      <c r="C47" s="13"/>
      <c r="D47" s="14" t="s">
        <v>22</v>
      </c>
      <c r="E47" s="15">
        <f>E48+E49</f>
        <v>30380</v>
      </c>
      <c r="F47" s="15"/>
      <c r="G47" s="2"/>
    </row>
    <row r="48" spans="1:7" x14ac:dyDescent="0.25">
      <c r="A48" s="17"/>
      <c r="B48" s="20"/>
      <c r="C48" s="13">
        <v>4210</v>
      </c>
      <c r="D48" s="24" t="s">
        <v>66</v>
      </c>
      <c r="E48" s="16">
        <v>8780</v>
      </c>
      <c r="F48" s="16"/>
      <c r="G48" s="2"/>
    </row>
    <row r="49" spans="1:7" x14ac:dyDescent="0.25">
      <c r="A49" s="18"/>
      <c r="B49" s="21"/>
      <c r="C49" s="13">
        <v>4300</v>
      </c>
      <c r="D49" s="24" t="s">
        <v>12</v>
      </c>
      <c r="E49" s="16">
        <v>21600</v>
      </c>
      <c r="F49" s="16"/>
      <c r="G49" s="2"/>
    </row>
    <row r="50" spans="1:7" x14ac:dyDescent="0.25">
      <c r="A50" s="22">
        <v>758</v>
      </c>
      <c r="B50" s="19"/>
      <c r="C50" s="11"/>
      <c r="D50" s="25" t="s">
        <v>67</v>
      </c>
      <c r="E50" s="12">
        <v>0</v>
      </c>
      <c r="F50" s="12">
        <f>F51</f>
        <v>23080</v>
      </c>
      <c r="G50" s="2"/>
    </row>
    <row r="51" spans="1:7" x14ac:dyDescent="0.25">
      <c r="A51" s="81"/>
      <c r="B51" s="82">
        <v>75818</v>
      </c>
      <c r="C51" s="68"/>
      <c r="D51" s="25" t="s">
        <v>68</v>
      </c>
      <c r="E51" s="12">
        <v>0</v>
      </c>
      <c r="F51" s="12">
        <v>23080</v>
      </c>
      <c r="G51" s="2"/>
    </row>
    <row r="52" spans="1:7" x14ac:dyDescent="0.25">
      <c r="A52" s="62"/>
      <c r="B52" s="17"/>
      <c r="C52" s="80">
        <v>4810</v>
      </c>
      <c r="D52" s="24" t="s">
        <v>69</v>
      </c>
      <c r="E52" s="16">
        <v>0</v>
      </c>
      <c r="F52" s="16">
        <v>23080</v>
      </c>
      <c r="G52" s="2"/>
    </row>
    <row r="53" spans="1:7" x14ac:dyDescent="0.25">
      <c r="A53" s="11">
        <v>855</v>
      </c>
      <c r="B53" s="54"/>
      <c r="C53" s="11"/>
      <c r="D53" s="11" t="s">
        <v>28</v>
      </c>
      <c r="E53" s="12">
        <f>E54</f>
        <v>48000</v>
      </c>
      <c r="F53" s="12">
        <v>0</v>
      </c>
      <c r="G53" s="2"/>
    </row>
    <row r="54" spans="1:7" x14ac:dyDescent="0.25">
      <c r="A54" s="17"/>
      <c r="B54" s="55">
        <v>85508</v>
      </c>
      <c r="C54" s="11"/>
      <c r="D54" s="11" t="s">
        <v>29</v>
      </c>
      <c r="E54" s="12">
        <f>SUM(E56:E58)</f>
        <v>48000</v>
      </c>
      <c r="F54" s="12">
        <v>0</v>
      </c>
      <c r="G54" s="2"/>
    </row>
    <row r="55" spans="1:7" x14ac:dyDescent="0.25">
      <c r="A55" s="22"/>
      <c r="B55" s="48"/>
      <c r="C55" s="11"/>
      <c r="D55" s="37" t="s">
        <v>39</v>
      </c>
      <c r="E55" s="15"/>
      <c r="F55" s="15"/>
      <c r="G55" s="2"/>
    </row>
    <row r="56" spans="1:7" x14ac:dyDescent="0.25">
      <c r="A56" s="22"/>
      <c r="B56" s="48"/>
      <c r="C56" s="13">
        <v>4010</v>
      </c>
      <c r="D56" s="13" t="s">
        <v>13</v>
      </c>
      <c r="E56" s="16">
        <v>40000</v>
      </c>
      <c r="F56" s="16"/>
      <c r="G56" s="2"/>
    </row>
    <row r="57" spans="1:7" x14ac:dyDescent="0.25">
      <c r="A57" s="22"/>
      <c r="B57" s="48"/>
      <c r="C57" s="13">
        <v>4110</v>
      </c>
      <c r="D57" s="13" t="s">
        <v>18</v>
      </c>
      <c r="E57" s="16">
        <v>6900</v>
      </c>
      <c r="F57" s="16"/>
      <c r="G57" s="2"/>
    </row>
    <row r="58" spans="1:7" x14ac:dyDescent="0.25">
      <c r="A58" s="36"/>
      <c r="B58" s="50"/>
      <c r="C58" s="13">
        <v>4120</v>
      </c>
      <c r="D58" s="13" t="s">
        <v>17</v>
      </c>
      <c r="E58" s="16">
        <v>1100</v>
      </c>
      <c r="F58" s="16"/>
      <c r="G58" s="2"/>
    </row>
    <row r="59" spans="1:7" x14ac:dyDescent="0.25">
      <c r="A59" s="11">
        <v>900</v>
      </c>
      <c r="B59" s="47"/>
      <c r="C59" s="11"/>
      <c r="D59" s="25" t="s">
        <v>59</v>
      </c>
      <c r="E59" s="12">
        <f>E60+E63</f>
        <v>42717</v>
      </c>
      <c r="F59" s="12">
        <f>F60</f>
        <v>7543</v>
      </c>
      <c r="G59" s="2"/>
    </row>
    <row r="60" spans="1:7" x14ac:dyDescent="0.25">
      <c r="A60" s="22"/>
      <c r="B60" s="82">
        <v>90019</v>
      </c>
      <c r="C60" s="11"/>
      <c r="D60" s="25" t="s">
        <v>19</v>
      </c>
      <c r="E60" s="12">
        <f>E61</f>
        <v>0</v>
      </c>
      <c r="F60" s="12">
        <v>7543</v>
      </c>
      <c r="G60" s="2"/>
    </row>
    <row r="61" spans="1:7" x14ac:dyDescent="0.25">
      <c r="A61" s="22"/>
      <c r="B61" s="22"/>
      <c r="C61" s="11"/>
      <c r="D61" s="14" t="s">
        <v>22</v>
      </c>
      <c r="E61" s="15"/>
      <c r="F61" s="15">
        <v>7543</v>
      </c>
      <c r="G61" s="2"/>
    </row>
    <row r="62" spans="1:7" x14ac:dyDescent="0.25">
      <c r="A62" s="22"/>
      <c r="B62" s="36"/>
      <c r="C62" s="13">
        <v>4300</v>
      </c>
      <c r="D62" s="24" t="s">
        <v>12</v>
      </c>
      <c r="E62" s="16"/>
      <c r="F62" s="16">
        <v>7543</v>
      </c>
      <c r="G62" s="2"/>
    </row>
    <row r="63" spans="1:7" x14ac:dyDescent="0.25">
      <c r="A63" s="22"/>
      <c r="B63" s="19">
        <v>90095</v>
      </c>
      <c r="C63" s="11"/>
      <c r="D63" s="25" t="s">
        <v>78</v>
      </c>
      <c r="E63" s="12">
        <f>E64+E65</f>
        <v>42717</v>
      </c>
      <c r="F63" s="12">
        <v>0</v>
      </c>
      <c r="G63" s="2"/>
    </row>
    <row r="64" spans="1:7" x14ac:dyDescent="0.25">
      <c r="A64" s="22"/>
      <c r="B64" s="48"/>
      <c r="C64" s="13">
        <v>4190</v>
      </c>
      <c r="D64" s="13" t="s">
        <v>65</v>
      </c>
      <c r="E64" s="16">
        <v>3706</v>
      </c>
      <c r="F64" s="16"/>
      <c r="G64" s="2"/>
    </row>
    <row r="65" spans="1:7" x14ac:dyDescent="0.25">
      <c r="A65" s="36"/>
      <c r="B65" s="50"/>
      <c r="C65" s="13">
        <v>4300</v>
      </c>
      <c r="D65" s="13" t="s">
        <v>12</v>
      </c>
      <c r="E65" s="16">
        <v>39011</v>
      </c>
      <c r="F65" s="16"/>
      <c r="G65" s="2"/>
    </row>
    <row r="66" spans="1:7" x14ac:dyDescent="0.25">
      <c r="A66" s="11">
        <v>926</v>
      </c>
      <c r="B66" s="47"/>
      <c r="C66" s="11"/>
      <c r="D66" s="11" t="s">
        <v>40</v>
      </c>
      <c r="E66" s="12">
        <f>E67</f>
        <v>34000</v>
      </c>
      <c r="F66" s="12">
        <v>0</v>
      </c>
      <c r="G66" s="2"/>
    </row>
    <row r="67" spans="1:7" x14ac:dyDescent="0.25">
      <c r="A67" s="17"/>
      <c r="B67" s="19">
        <v>92695</v>
      </c>
      <c r="C67" s="13"/>
      <c r="D67" s="25" t="s">
        <v>19</v>
      </c>
      <c r="E67" s="12">
        <v>34000</v>
      </c>
      <c r="F67" s="12">
        <v>0</v>
      </c>
      <c r="G67" s="2"/>
    </row>
    <row r="68" spans="1:7" x14ac:dyDescent="0.25">
      <c r="A68" s="36"/>
      <c r="B68" s="50"/>
      <c r="C68" s="13">
        <v>6050</v>
      </c>
      <c r="D68" s="13" t="s">
        <v>70</v>
      </c>
      <c r="E68" s="16">
        <v>34000</v>
      </c>
      <c r="F68" s="16"/>
      <c r="G68" s="2"/>
    </row>
    <row r="69" spans="1:7" x14ac:dyDescent="0.25">
      <c r="A69" s="13"/>
      <c r="B69" s="77"/>
      <c r="C69" s="13"/>
      <c r="D69" s="11" t="s">
        <v>71</v>
      </c>
      <c r="E69" s="12">
        <f>E41+E45+E50+E53+E59+E66</f>
        <v>155097</v>
      </c>
      <c r="F69" s="12">
        <f>F41+F45+F50+F59+F66</f>
        <v>119674</v>
      </c>
      <c r="G69" s="23"/>
    </row>
    <row r="70" spans="1:7" x14ac:dyDescent="0.25">
      <c r="A70" s="83"/>
      <c r="B70" s="83"/>
      <c r="C70" s="83"/>
      <c r="D70" s="84" t="s">
        <v>72</v>
      </c>
      <c r="E70" s="85">
        <f>E43+E68</f>
        <v>34000</v>
      </c>
      <c r="F70" s="85">
        <f>F43+F68</f>
        <v>89051</v>
      </c>
      <c r="G70" s="2"/>
    </row>
    <row r="71" spans="1:7" x14ac:dyDescent="0.25">
      <c r="A71" s="2"/>
      <c r="B71" s="2"/>
      <c r="C71" s="2"/>
      <c r="D71" s="3"/>
      <c r="E71" s="2" t="s">
        <v>14</v>
      </c>
      <c r="F71" s="2"/>
      <c r="G71" s="2"/>
    </row>
    <row r="72" spans="1:7" x14ac:dyDescent="0.25">
      <c r="A72" s="2"/>
      <c r="B72" s="2"/>
      <c r="C72" s="2"/>
      <c r="D72" s="3"/>
      <c r="E72" s="2" t="s">
        <v>7</v>
      </c>
      <c r="F72" s="2"/>
      <c r="G72" s="2"/>
    </row>
    <row r="73" spans="1:7" x14ac:dyDescent="0.25">
      <c r="A73" s="2"/>
      <c r="B73" s="2"/>
      <c r="C73" s="2"/>
      <c r="D73" s="4" t="s">
        <v>9</v>
      </c>
      <c r="E73" s="2" t="s">
        <v>77</v>
      </c>
      <c r="F73" s="2"/>
      <c r="G73" s="2"/>
    </row>
    <row r="74" spans="1:7" x14ac:dyDescent="0.25">
      <c r="A74" s="5" t="s">
        <v>0</v>
      </c>
      <c r="B74" s="5" t="s">
        <v>1</v>
      </c>
      <c r="C74" s="5" t="s">
        <v>2</v>
      </c>
      <c r="D74" s="6" t="s">
        <v>3</v>
      </c>
      <c r="E74" s="5" t="s">
        <v>4</v>
      </c>
      <c r="F74" s="7" t="s">
        <v>5</v>
      </c>
      <c r="G74" s="2"/>
    </row>
    <row r="75" spans="1:7" x14ac:dyDescent="0.25">
      <c r="A75" s="8"/>
      <c r="B75" s="8"/>
      <c r="C75" s="8"/>
      <c r="D75" s="9"/>
      <c r="E75" s="8"/>
      <c r="F75" s="10"/>
      <c r="G75" s="2"/>
    </row>
    <row r="76" spans="1:7" x14ac:dyDescent="0.25">
      <c r="A76" s="64">
        <v>750</v>
      </c>
      <c r="B76" s="26"/>
      <c r="C76" s="26"/>
      <c r="D76" s="26" t="s">
        <v>41</v>
      </c>
      <c r="E76" s="61">
        <f>E77</f>
        <v>29534</v>
      </c>
      <c r="F76" s="61">
        <f>F77</f>
        <v>29534</v>
      </c>
      <c r="G76" s="2"/>
    </row>
    <row r="77" spans="1:7" x14ac:dyDescent="0.25">
      <c r="A77" s="62"/>
      <c r="B77" s="22">
        <v>75095</v>
      </c>
      <c r="C77" s="11"/>
      <c r="D77" s="65" t="s">
        <v>42</v>
      </c>
      <c r="E77" s="12">
        <f>SUM(E79:E86)</f>
        <v>29534</v>
      </c>
      <c r="F77" s="12">
        <f>F81+F82</f>
        <v>29534</v>
      </c>
    </row>
    <row r="78" spans="1:7" x14ac:dyDescent="0.25">
      <c r="A78" s="62"/>
      <c r="B78" s="17"/>
      <c r="C78" s="13"/>
      <c r="D78" s="66" t="s">
        <v>76</v>
      </c>
      <c r="E78" s="16"/>
      <c r="F78" s="16"/>
    </row>
    <row r="79" spans="1:7" x14ac:dyDescent="0.25">
      <c r="A79" s="62"/>
      <c r="B79" s="17"/>
      <c r="C79" s="13">
        <v>3020</v>
      </c>
      <c r="D79" s="67" t="s">
        <v>45</v>
      </c>
      <c r="E79" s="16">
        <v>900</v>
      </c>
      <c r="F79" s="16"/>
    </row>
    <row r="80" spans="1:7" x14ac:dyDescent="0.25">
      <c r="A80" s="62"/>
      <c r="B80" s="17"/>
      <c r="C80" s="13">
        <v>3027</v>
      </c>
      <c r="D80" s="67" t="s">
        <v>45</v>
      </c>
      <c r="E80" s="16">
        <v>5100</v>
      </c>
      <c r="F80" s="16"/>
    </row>
    <row r="81" spans="1:6" x14ac:dyDescent="0.25">
      <c r="A81" s="62"/>
      <c r="B81" s="17"/>
      <c r="C81" s="13">
        <v>3240</v>
      </c>
      <c r="D81" s="13" t="s">
        <v>43</v>
      </c>
      <c r="E81" s="16"/>
      <c r="F81" s="16">
        <v>4430</v>
      </c>
    </row>
    <row r="82" spans="1:6" x14ac:dyDescent="0.25">
      <c r="A82" s="62"/>
      <c r="B82" s="17"/>
      <c r="C82" s="13">
        <v>3247</v>
      </c>
      <c r="D82" s="13" t="s">
        <v>44</v>
      </c>
      <c r="E82" s="16"/>
      <c r="F82" s="16">
        <v>25104</v>
      </c>
    </row>
    <row r="83" spans="1:6" x14ac:dyDescent="0.25">
      <c r="A83" s="62"/>
      <c r="B83" s="17"/>
      <c r="C83" s="13">
        <v>4110</v>
      </c>
      <c r="D83" s="13" t="s">
        <v>46</v>
      </c>
      <c r="E83" s="16">
        <v>797</v>
      </c>
      <c r="F83" s="16"/>
    </row>
    <row r="84" spans="1:6" x14ac:dyDescent="0.25">
      <c r="A84" s="62"/>
      <c r="B84" s="17"/>
      <c r="C84" s="13">
        <v>4117</v>
      </c>
      <c r="D84" s="13" t="s">
        <v>46</v>
      </c>
      <c r="E84" s="16">
        <v>4517</v>
      </c>
      <c r="F84" s="16"/>
    </row>
    <row r="85" spans="1:6" x14ac:dyDescent="0.25">
      <c r="A85" s="62"/>
      <c r="B85" s="17"/>
      <c r="C85" s="13">
        <v>4300</v>
      </c>
      <c r="D85" s="13" t="s">
        <v>12</v>
      </c>
      <c r="E85" s="16">
        <v>2733</v>
      </c>
      <c r="F85" s="16"/>
    </row>
    <row r="86" spans="1:6" x14ac:dyDescent="0.25">
      <c r="A86" s="63"/>
      <c r="B86" s="63"/>
      <c r="C86" s="13">
        <v>4307</v>
      </c>
      <c r="D86" s="13" t="s">
        <v>12</v>
      </c>
      <c r="E86" s="16">
        <v>15487</v>
      </c>
      <c r="F86" s="16"/>
    </row>
    <row r="87" spans="1:6" x14ac:dyDescent="0.25">
      <c r="A87" s="11">
        <v>852</v>
      </c>
      <c r="B87" s="47"/>
      <c r="C87" s="11"/>
      <c r="D87" s="25" t="s">
        <v>47</v>
      </c>
      <c r="E87" s="12">
        <f>E88</f>
        <v>3000</v>
      </c>
      <c r="F87" s="12">
        <f>F88</f>
        <v>3000</v>
      </c>
    </row>
    <row r="88" spans="1:6" x14ac:dyDescent="0.25">
      <c r="A88" s="22"/>
      <c r="B88" s="19">
        <v>85218</v>
      </c>
      <c r="C88" s="11"/>
      <c r="D88" s="11" t="s">
        <v>48</v>
      </c>
      <c r="E88" s="12">
        <v>3000</v>
      </c>
      <c r="F88" s="12">
        <v>3000</v>
      </c>
    </row>
    <row r="89" spans="1:6" x14ac:dyDescent="0.25">
      <c r="A89" s="17"/>
      <c r="B89" s="20"/>
      <c r="C89" s="13"/>
      <c r="D89" s="14" t="s">
        <v>49</v>
      </c>
      <c r="E89" s="15"/>
      <c r="F89" s="15"/>
    </row>
    <row r="90" spans="1:6" x14ac:dyDescent="0.25">
      <c r="A90" s="17"/>
      <c r="B90" s="20"/>
      <c r="C90" s="13">
        <v>4210</v>
      </c>
      <c r="D90" s="13" t="s">
        <v>50</v>
      </c>
      <c r="E90" s="16"/>
      <c r="F90" s="16">
        <v>3000</v>
      </c>
    </row>
    <row r="91" spans="1:6" x14ac:dyDescent="0.25">
      <c r="A91" s="18"/>
      <c r="B91" s="21"/>
      <c r="C91" s="13">
        <v>4300</v>
      </c>
      <c r="D91" s="13" t="s">
        <v>12</v>
      </c>
      <c r="E91" s="16">
        <v>3000</v>
      </c>
      <c r="F91" s="16"/>
    </row>
    <row r="92" spans="1:6" x14ac:dyDescent="0.25">
      <c r="A92" s="32">
        <v>854</v>
      </c>
      <c r="B92" s="11"/>
      <c r="C92" s="11"/>
      <c r="D92" s="11" t="s">
        <v>51</v>
      </c>
      <c r="E92" s="12">
        <f>E93+E97</f>
        <v>26000</v>
      </c>
      <c r="F92" s="12">
        <f>F93+F97</f>
        <v>26000</v>
      </c>
    </row>
    <row r="93" spans="1:6" x14ac:dyDescent="0.25">
      <c r="A93" s="69"/>
      <c r="B93" s="72">
        <v>85410</v>
      </c>
      <c r="C93" s="76"/>
      <c r="D93" s="76" t="s">
        <v>52</v>
      </c>
      <c r="E93" s="12">
        <f>E94</f>
        <v>10000</v>
      </c>
      <c r="F93" s="12">
        <f>F94</f>
        <v>10000</v>
      </c>
    </row>
    <row r="94" spans="1:6" x14ac:dyDescent="0.25">
      <c r="A94" s="70"/>
      <c r="B94" s="73"/>
      <c r="C94" s="77"/>
      <c r="D94" s="78" t="s">
        <v>53</v>
      </c>
      <c r="E94" s="15">
        <v>10000</v>
      </c>
      <c r="F94" s="15">
        <v>10000</v>
      </c>
    </row>
    <row r="95" spans="1:6" x14ac:dyDescent="0.25">
      <c r="A95" s="70"/>
      <c r="B95" s="73"/>
      <c r="C95" s="77">
        <v>4210</v>
      </c>
      <c r="D95" s="77" t="s">
        <v>50</v>
      </c>
      <c r="E95" s="16"/>
      <c r="F95" s="16">
        <v>10000</v>
      </c>
    </row>
    <row r="96" spans="1:6" x14ac:dyDescent="0.25">
      <c r="A96" s="70"/>
      <c r="B96" s="74"/>
      <c r="C96" s="77">
        <v>4530</v>
      </c>
      <c r="D96" s="77" t="s">
        <v>54</v>
      </c>
      <c r="E96" s="16">
        <v>10000</v>
      </c>
      <c r="F96" s="16"/>
    </row>
    <row r="97" spans="1:6" x14ac:dyDescent="0.25">
      <c r="A97" s="70"/>
      <c r="B97" s="75">
        <v>85411</v>
      </c>
      <c r="C97" s="76"/>
      <c r="D97" s="76" t="s">
        <v>55</v>
      </c>
      <c r="E97" s="12">
        <f>E98</f>
        <v>16000</v>
      </c>
      <c r="F97" s="12">
        <f>F98</f>
        <v>16000</v>
      </c>
    </row>
    <row r="98" spans="1:6" x14ac:dyDescent="0.25">
      <c r="A98" s="70"/>
      <c r="B98" s="73"/>
      <c r="C98" s="77"/>
      <c r="D98" s="78" t="s">
        <v>56</v>
      </c>
      <c r="E98" s="15">
        <f>E99+E102+E103</f>
        <v>16000</v>
      </c>
      <c r="F98" s="15">
        <f>F100+F101</f>
        <v>16000</v>
      </c>
    </row>
    <row r="99" spans="1:6" x14ac:dyDescent="0.25">
      <c r="A99" s="70"/>
      <c r="B99" s="73"/>
      <c r="C99" s="77">
        <v>3020</v>
      </c>
      <c r="D99" s="77" t="s">
        <v>45</v>
      </c>
      <c r="E99" s="16">
        <v>1000</v>
      </c>
      <c r="F99" s="16"/>
    </row>
    <row r="100" spans="1:6" x14ac:dyDescent="0.25">
      <c r="A100" s="70"/>
      <c r="B100" s="73"/>
      <c r="C100" s="77">
        <v>4010</v>
      </c>
      <c r="D100" s="77" t="s">
        <v>13</v>
      </c>
      <c r="E100" s="16"/>
      <c r="F100" s="16">
        <v>5000</v>
      </c>
    </row>
    <row r="101" spans="1:6" x14ac:dyDescent="0.25">
      <c r="A101" s="70"/>
      <c r="B101" s="73"/>
      <c r="C101" s="77">
        <v>4110</v>
      </c>
      <c r="D101" s="77" t="s">
        <v>46</v>
      </c>
      <c r="E101" s="16"/>
      <c r="F101" s="16">
        <v>11000</v>
      </c>
    </row>
    <row r="102" spans="1:6" x14ac:dyDescent="0.25">
      <c r="A102" s="70"/>
      <c r="B102" s="73"/>
      <c r="C102" s="77">
        <v>4220</v>
      </c>
      <c r="D102" s="77" t="s">
        <v>58</v>
      </c>
      <c r="E102" s="16">
        <v>10000</v>
      </c>
      <c r="F102" s="16"/>
    </row>
    <row r="103" spans="1:6" x14ac:dyDescent="0.25">
      <c r="A103" s="71"/>
      <c r="B103" s="74"/>
      <c r="C103" s="77">
        <v>4300</v>
      </c>
      <c r="D103" s="77" t="s">
        <v>57</v>
      </c>
      <c r="E103" s="16">
        <v>5000</v>
      </c>
      <c r="F103" s="16"/>
    </row>
    <row r="104" spans="1:6" x14ac:dyDescent="0.25">
      <c r="A104" s="76"/>
      <c r="B104" s="76"/>
      <c r="C104" s="76"/>
      <c r="D104" s="76" t="s">
        <v>73</v>
      </c>
      <c r="E104" s="12">
        <f>E76+E87+E92</f>
        <v>58534</v>
      </c>
      <c r="F104" s="12">
        <f>F76+F87+F92</f>
        <v>58534</v>
      </c>
    </row>
    <row r="105" spans="1:6" x14ac:dyDescent="0.25">
      <c r="E105" s="23"/>
      <c r="F105" s="23"/>
    </row>
    <row r="106" spans="1:6" x14ac:dyDescent="0.25">
      <c r="E106" s="23"/>
      <c r="F106" s="23"/>
    </row>
    <row r="107" spans="1:6" x14ac:dyDescent="0.25">
      <c r="E107" s="23"/>
      <c r="F107" s="23"/>
    </row>
    <row r="108" spans="1:6" x14ac:dyDescent="0.25">
      <c r="E108" s="23"/>
      <c r="F108" s="23"/>
    </row>
    <row r="109" spans="1:6" x14ac:dyDescent="0.25">
      <c r="E109" s="23"/>
      <c r="F109" s="23"/>
    </row>
    <row r="110" spans="1:6" x14ac:dyDescent="0.25">
      <c r="E110" s="23"/>
      <c r="F110" s="23"/>
    </row>
    <row r="111" spans="1:6" x14ac:dyDescent="0.25">
      <c r="E111" s="23"/>
      <c r="F111" s="23"/>
    </row>
    <row r="112" spans="1:6" x14ac:dyDescent="0.25">
      <c r="E112" s="23"/>
      <c r="F112" s="23"/>
    </row>
    <row r="113" spans="5:6" x14ac:dyDescent="0.25">
      <c r="E113" s="23"/>
      <c r="F113" s="23"/>
    </row>
    <row r="114" spans="5:6" x14ac:dyDescent="0.25">
      <c r="E114" s="23"/>
      <c r="F114" s="23"/>
    </row>
    <row r="115" spans="5:6" x14ac:dyDescent="0.25">
      <c r="E115" s="23"/>
      <c r="F115" s="23"/>
    </row>
    <row r="116" spans="5:6" x14ac:dyDescent="0.25">
      <c r="E116" s="23"/>
      <c r="F116" s="23"/>
    </row>
    <row r="117" spans="5:6" x14ac:dyDescent="0.25">
      <c r="E117" s="23"/>
      <c r="F117" s="23"/>
    </row>
    <row r="118" spans="5:6" x14ac:dyDescent="0.25">
      <c r="E118" s="23"/>
      <c r="F118" s="23"/>
    </row>
    <row r="119" spans="5:6" x14ac:dyDescent="0.25">
      <c r="E119" s="23"/>
      <c r="F119" s="23"/>
    </row>
    <row r="120" spans="5:6" x14ac:dyDescent="0.25">
      <c r="E120" s="23"/>
      <c r="F120" s="23"/>
    </row>
    <row r="121" spans="5:6" x14ac:dyDescent="0.25">
      <c r="E121" s="23"/>
      <c r="F121" s="23"/>
    </row>
    <row r="122" spans="5:6" x14ac:dyDescent="0.25">
      <c r="E122" s="23"/>
      <c r="F122" s="23"/>
    </row>
    <row r="123" spans="5:6" x14ac:dyDescent="0.25">
      <c r="E123" s="23"/>
      <c r="F123" s="23"/>
    </row>
    <row r="124" spans="5:6" x14ac:dyDescent="0.25">
      <c r="E124" s="23"/>
      <c r="F124" s="23"/>
    </row>
    <row r="125" spans="5:6" x14ac:dyDescent="0.25">
      <c r="E125" s="23"/>
      <c r="F125" s="23"/>
    </row>
    <row r="126" spans="5:6" x14ac:dyDescent="0.25">
      <c r="E126" s="23"/>
      <c r="F126" s="23"/>
    </row>
    <row r="127" spans="5:6" x14ac:dyDescent="0.25">
      <c r="E127" s="23"/>
      <c r="F127" s="23"/>
    </row>
    <row r="128" spans="5:6" x14ac:dyDescent="0.25">
      <c r="E128" s="23"/>
      <c r="F128" s="23"/>
    </row>
    <row r="129" spans="5:6" x14ac:dyDescent="0.25">
      <c r="E129" s="23"/>
      <c r="F129" s="23"/>
    </row>
    <row r="130" spans="5:6" x14ac:dyDescent="0.25">
      <c r="E130" s="23"/>
      <c r="F130" s="23"/>
    </row>
    <row r="131" spans="5:6" x14ac:dyDescent="0.25">
      <c r="E131" s="23"/>
      <c r="F131" s="23"/>
    </row>
    <row r="132" spans="5:6" x14ac:dyDescent="0.25">
      <c r="E132" s="23"/>
      <c r="F132" s="23"/>
    </row>
    <row r="133" spans="5:6" x14ac:dyDescent="0.25">
      <c r="E133" s="23"/>
      <c r="F133" s="23"/>
    </row>
    <row r="134" spans="5:6" x14ac:dyDescent="0.25">
      <c r="E134" s="23"/>
      <c r="F134" s="23"/>
    </row>
    <row r="135" spans="5:6" x14ac:dyDescent="0.25">
      <c r="E135" s="23"/>
      <c r="F135" s="23"/>
    </row>
    <row r="136" spans="5:6" x14ac:dyDescent="0.25">
      <c r="E136" s="23"/>
      <c r="F136" s="23"/>
    </row>
    <row r="137" spans="5:6" x14ac:dyDescent="0.25">
      <c r="E137" s="23"/>
      <c r="F137" s="23"/>
    </row>
    <row r="138" spans="5:6" x14ac:dyDescent="0.25">
      <c r="E138" s="23"/>
      <c r="F138" s="23"/>
    </row>
    <row r="139" spans="5:6" x14ac:dyDescent="0.25">
      <c r="E139" s="23"/>
      <c r="F139" s="23"/>
    </row>
    <row r="140" spans="5:6" x14ac:dyDescent="0.25">
      <c r="E140" s="23"/>
      <c r="F140" s="23"/>
    </row>
    <row r="141" spans="5:6" x14ac:dyDescent="0.25">
      <c r="E141" s="23"/>
      <c r="F141" s="23"/>
    </row>
    <row r="142" spans="5:6" x14ac:dyDescent="0.25">
      <c r="E142" s="23"/>
      <c r="F142" s="23"/>
    </row>
    <row r="143" spans="5:6" x14ac:dyDescent="0.25">
      <c r="E143" s="23"/>
      <c r="F143" s="23"/>
    </row>
    <row r="144" spans="5:6" x14ac:dyDescent="0.25">
      <c r="E144" s="23"/>
      <c r="F144" s="23"/>
    </row>
    <row r="145" spans="5:6" x14ac:dyDescent="0.25">
      <c r="E145" s="23"/>
      <c r="F145" s="23"/>
    </row>
    <row r="146" spans="5:6" x14ac:dyDescent="0.25">
      <c r="E146" s="23"/>
      <c r="F146" s="23"/>
    </row>
    <row r="147" spans="5:6" x14ac:dyDescent="0.25">
      <c r="E147" s="23"/>
      <c r="F147" s="23"/>
    </row>
    <row r="148" spans="5:6" x14ac:dyDescent="0.25">
      <c r="E148" s="60"/>
      <c r="F148" s="60"/>
    </row>
    <row r="149" spans="5:6" x14ac:dyDescent="0.25">
      <c r="E149" s="60"/>
      <c r="F149" s="60"/>
    </row>
    <row r="150" spans="5:6" x14ac:dyDescent="0.25">
      <c r="E150" s="60"/>
      <c r="F150" s="60"/>
    </row>
    <row r="151" spans="5:6" x14ac:dyDescent="0.25">
      <c r="E151" s="60"/>
      <c r="F151" s="60"/>
    </row>
    <row r="152" spans="5:6" x14ac:dyDescent="0.25">
      <c r="E152" s="60"/>
      <c r="F152" s="60"/>
    </row>
    <row r="153" spans="5:6" x14ac:dyDescent="0.25">
      <c r="E153" s="60"/>
      <c r="F153" s="60"/>
    </row>
    <row r="154" spans="5:6" x14ac:dyDescent="0.25">
      <c r="E154" s="60"/>
      <c r="F154" s="60"/>
    </row>
    <row r="155" spans="5:6" x14ac:dyDescent="0.25">
      <c r="E155" s="60"/>
      <c r="F155" s="60"/>
    </row>
    <row r="156" spans="5:6" x14ac:dyDescent="0.25">
      <c r="E156" s="60"/>
      <c r="F156" s="60"/>
    </row>
    <row r="157" spans="5:6" x14ac:dyDescent="0.25">
      <c r="E157" s="60"/>
      <c r="F157" s="60"/>
    </row>
    <row r="158" spans="5:6" x14ac:dyDescent="0.25">
      <c r="E158" s="60"/>
      <c r="F158" s="60"/>
    </row>
    <row r="159" spans="5:6" x14ac:dyDescent="0.25">
      <c r="E159" s="60"/>
      <c r="F159" s="60"/>
    </row>
    <row r="160" spans="5:6" x14ac:dyDescent="0.25">
      <c r="E160" s="60"/>
      <c r="F160" s="60"/>
    </row>
    <row r="161" spans="5:6" x14ac:dyDescent="0.25">
      <c r="E161" s="60"/>
      <c r="F161" s="60"/>
    </row>
    <row r="162" spans="5:6" x14ac:dyDescent="0.25">
      <c r="E162" s="60"/>
      <c r="F162" s="60"/>
    </row>
    <row r="163" spans="5:6" x14ac:dyDescent="0.25">
      <c r="E163" s="60"/>
      <c r="F163" s="60"/>
    </row>
    <row r="164" spans="5:6" x14ac:dyDescent="0.25">
      <c r="E164" s="60"/>
      <c r="F164" s="60"/>
    </row>
    <row r="165" spans="5:6" x14ac:dyDescent="0.25">
      <c r="E165" s="60"/>
      <c r="F165" s="60"/>
    </row>
    <row r="166" spans="5:6" x14ac:dyDescent="0.25">
      <c r="E166" s="60"/>
      <c r="F166" s="60"/>
    </row>
    <row r="167" spans="5:6" x14ac:dyDescent="0.25">
      <c r="E167" s="60"/>
      <c r="F167" s="60"/>
    </row>
    <row r="168" spans="5:6" x14ac:dyDescent="0.25">
      <c r="E168" s="60"/>
      <c r="F168" s="60"/>
    </row>
    <row r="169" spans="5:6" x14ac:dyDescent="0.25">
      <c r="E169" s="60"/>
      <c r="F169" s="60"/>
    </row>
    <row r="170" spans="5:6" x14ac:dyDescent="0.25">
      <c r="E170" s="60"/>
      <c r="F170" s="60"/>
    </row>
    <row r="171" spans="5:6" x14ac:dyDescent="0.25">
      <c r="E171" s="60"/>
      <c r="F171" s="60"/>
    </row>
    <row r="172" spans="5:6" x14ac:dyDescent="0.25">
      <c r="E172" s="60"/>
      <c r="F172" s="60"/>
    </row>
    <row r="173" spans="5:6" x14ac:dyDescent="0.25">
      <c r="E173" s="60"/>
      <c r="F173" s="60"/>
    </row>
    <row r="174" spans="5:6" x14ac:dyDescent="0.25">
      <c r="E174" s="60"/>
      <c r="F174" s="60"/>
    </row>
    <row r="175" spans="5:6" x14ac:dyDescent="0.25">
      <c r="E175" s="60"/>
      <c r="F175" s="60"/>
    </row>
    <row r="176" spans="5:6" x14ac:dyDescent="0.25">
      <c r="E176" s="60"/>
      <c r="F176" s="60"/>
    </row>
    <row r="177" spans="5:6" x14ac:dyDescent="0.25">
      <c r="E177" s="60"/>
      <c r="F177" s="60"/>
    </row>
    <row r="178" spans="5:6" x14ac:dyDescent="0.25">
      <c r="E178" s="60"/>
      <c r="F178" s="60"/>
    </row>
    <row r="179" spans="5:6" x14ac:dyDescent="0.25">
      <c r="E179" s="60"/>
      <c r="F179" s="60"/>
    </row>
    <row r="180" spans="5:6" x14ac:dyDescent="0.25">
      <c r="E180" s="60"/>
      <c r="F180" s="60"/>
    </row>
    <row r="181" spans="5:6" x14ac:dyDescent="0.25">
      <c r="E181" s="60"/>
      <c r="F181" s="60"/>
    </row>
    <row r="182" spans="5:6" x14ac:dyDescent="0.25">
      <c r="E182" s="60"/>
      <c r="F182" s="60"/>
    </row>
    <row r="183" spans="5:6" x14ac:dyDescent="0.25">
      <c r="E183" s="60"/>
      <c r="F183" s="60"/>
    </row>
    <row r="184" spans="5:6" x14ac:dyDescent="0.25">
      <c r="E184" s="60"/>
      <c r="F184" s="60"/>
    </row>
    <row r="185" spans="5:6" x14ac:dyDescent="0.25">
      <c r="E185" s="60"/>
      <c r="F185" s="60"/>
    </row>
    <row r="186" spans="5:6" x14ac:dyDescent="0.25">
      <c r="E186" s="60"/>
      <c r="F186" s="60"/>
    </row>
    <row r="187" spans="5:6" x14ac:dyDescent="0.25">
      <c r="E187" s="60"/>
      <c r="F187" s="60"/>
    </row>
    <row r="188" spans="5:6" x14ac:dyDescent="0.25">
      <c r="E188" s="60"/>
      <c r="F188" s="60"/>
    </row>
    <row r="189" spans="5:6" x14ac:dyDescent="0.25">
      <c r="E189" s="60"/>
      <c r="F189" s="60"/>
    </row>
    <row r="190" spans="5:6" x14ac:dyDescent="0.25">
      <c r="E190" s="60"/>
      <c r="F190" s="60"/>
    </row>
    <row r="191" spans="5:6" x14ac:dyDescent="0.25">
      <c r="E191" s="60"/>
      <c r="F191" s="60"/>
    </row>
    <row r="192" spans="5:6" x14ac:dyDescent="0.25">
      <c r="E192" s="60"/>
      <c r="F192" s="60"/>
    </row>
    <row r="193" spans="5:6" x14ac:dyDescent="0.25">
      <c r="E193" s="60"/>
      <c r="F193" s="60"/>
    </row>
    <row r="194" spans="5:6" x14ac:dyDescent="0.25">
      <c r="E194" s="60"/>
      <c r="F194" s="60"/>
    </row>
    <row r="195" spans="5:6" x14ac:dyDescent="0.25">
      <c r="E195" s="60"/>
      <c r="F195" s="60"/>
    </row>
    <row r="196" spans="5:6" x14ac:dyDescent="0.25">
      <c r="E196" s="60"/>
      <c r="F196" s="60"/>
    </row>
    <row r="197" spans="5:6" x14ac:dyDescent="0.25">
      <c r="E197" s="60"/>
      <c r="F197" s="60"/>
    </row>
    <row r="198" spans="5:6" x14ac:dyDescent="0.25">
      <c r="E198" s="60"/>
      <c r="F198" s="60"/>
    </row>
    <row r="199" spans="5:6" x14ac:dyDescent="0.25">
      <c r="E199" s="60"/>
      <c r="F199" s="60"/>
    </row>
    <row r="200" spans="5:6" x14ac:dyDescent="0.25">
      <c r="E200" s="60"/>
      <c r="F200" s="60"/>
    </row>
    <row r="201" spans="5:6" x14ac:dyDescent="0.25">
      <c r="E201" s="60"/>
      <c r="F201" s="60"/>
    </row>
    <row r="202" spans="5:6" x14ac:dyDescent="0.25">
      <c r="E202" s="60"/>
      <c r="F202" s="60"/>
    </row>
    <row r="203" spans="5:6" x14ac:dyDescent="0.25">
      <c r="E203" s="60"/>
      <c r="F203" s="60"/>
    </row>
    <row r="204" spans="5:6" x14ac:dyDescent="0.25">
      <c r="E204" s="60"/>
      <c r="F204" s="60"/>
    </row>
    <row r="205" spans="5:6" x14ac:dyDescent="0.25">
      <c r="E205" s="60"/>
      <c r="F205" s="60"/>
    </row>
    <row r="206" spans="5:6" x14ac:dyDescent="0.25">
      <c r="E206" s="60"/>
      <c r="F206" s="60"/>
    </row>
    <row r="207" spans="5:6" x14ac:dyDescent="0.25">
      <c r="E207" s="60"/>
      <c r="F207" s="60"/>
    </row>
    <row r="208" spans="5:6" x14ac:dyDescent="0.25">
      <c r="E208" s="60"/>
      <c r="F208" s="60"/>
    </row>
    <row r="209" spans="5:6" x14ac:dyDescent="0.25">
      <c r="E209" s="60"/>
      <c r="F209" s="60"/>
    </row>
    <row r="210" spans="5:6" x14ac:dyDescent="0.25">
      <c r="E210" s="60"/>
      <c r="F210" s="60"/>
    </row>
    <row r="211" spans="5:6" x14ac:dyDescent="0.25">
      <c r="E211" s="60"/>
      <c r="F211" s="60"/>
    </row>
    <row r="212" spans="5:6" x14ac:dyDescent="0.25">
      <c r="E212" s="60"/>
      <c r="F212" s="60"/>
    </row>
    <row r="213" spans="5:6" x14ac:dyDescent="0.25">
      <c r="E213" s="60"/>
      <c r="F213" s="60"/>
    </row>
    <row r="214" spans="5:6" x14ac:dyDescent="0.25">
      <c r="E214" s="60"/>
      <c r="F214" s="60"/>
    </row>
    <row r="215" spans="5:6" x14ac:dyDescent="0.25">
      <c r="E215" s="60"/>
      <c r="F215" s="60"/>
    </row>
    <row r="216" spans="5:6" x14ac:dyDescent="0.25">
      <c r="E216" s="60"/>
      <c r="F216" s="60"/>
    </row>
    <row r="217" spans="5:6" x14ac:dyDescent="0.25">
      <c r="E217" s="60"/>
      <c r="F217" s="60"/>
    </row>
    <row r="218" spans="5:6" x14ac:dyDescent="0.25">
      <c r="E218" s="60"/>
      <c r="F218" s="60"/>
    </row>
    <row r="219" spans="5:6" x14ac:dyDescent="0.25">
      <c r="E219" s="60"/>
      <c r="F219" s="60"/>
    </row>
  </sheetData>
  <pageMargins left="0.23622047244094491" right="0.23622047244094491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3" sqref="C32:C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Arkusz3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 SPŚwidwin</dc:creator>
  <cp:lastModifiedBy>Skarbnik SPŚwidwin</cp:lastModifiedBy>
  <cp:lastPrinted>2017-08-30T11:27:52Z</cp:lastPrinted>
  <dcterms:created xsi:type="dcterms:W3CDTF">2015-09-08T08:14:30Z</dcterms:created>
  <dcterms:modified xsi:type="dcterms:W3CDTF">2017-08-30T11:28:04Z</dcterms:modified>
</cp:coreProperties>
</file>