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F110" i="1"/>
  <c r="E114" i="1" l="1"/>
  <c r="F64" i="1"/>
  <c r="F63" i="1"/>
  <c r="E63" i="1"/>
  <c r="E64" i="1"/>
  <c r="F65" i="1"/>
  <c r="E65" i="1"/>
  <c r="E110" i="1" l="1"/>
  <c r="E108" i="1"/>
  <c r="F108" i="1"/>
  <c r="F114" i="1" s="1"/>
  <c r="F44" i="1"/>
  <c r="F43" i="1" s="1"/>
  <c r="F42" i="1" s="1"/>
  <c r="E44" i="1"/>
  <c r="E43" i="1" s="1"/>
  <c r="E42" i="1" s="1"/>
  <c r="F101" i="1" l="1"/>
  <c r="F100" i="1" s="1"/>
  <c r="E102" i="1"/>
  <c r="E101" i="1" s="1"/>
  <c r="E100" i="1" s="1"/>
  <c r="E92" i="1"/>
  <c r="F85" i="1"/>
  <c r="F82" i="1"/>
  <c r="F95" i="1"/>
  <c r="E95" i="1"/>
  <c r="E88" i="1"/>
  <c r="F55" i="1"/>
  <c r="E55" i="1"/>
  <c r="F51" i="1"/>
  <c r="E51" i="1"/>
  <c r="F7" i="1"/>
  <c r="F18" i="1" s="1"/>
  <c r="E13" i="1"/>
  <c r="E11" i="1"/>
  <c r="E9" i="1"/>
  <c r="F81" i="1" l="1"/>
  <c r="E50" i="1"/>
  <c r="E81" i="1"/>
  <c r="F50" i="1"/>
  <c r="E8" i="1"/>
  <c r="E7" i="1" s="1"/>
  <c r="E18" i="1" s="1"/>
</calcChain>
</file>

<file path=xl/sharedStrings.xml><?xml version="1.0" encoding="utf-8"?>
<sst xmlns="http://schemas.openxmlformats.org/spreadsheetml/2006/main" count="115" uniqueCount="69">
  <si>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</si>
  <si>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</si>
  <si>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</si>
  <si>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</si>
  <si>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</si>
  <si>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</si>
  <si>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PRZENIESIENIE PLANOWANYCH WYDATKÓW </t>
  </si>
  <si>
    <t xml:space="preserve">Wynagrodzenia bezosobowe </t>
  </si>
  <si>
    <t>Załącznik Nr  1  do Uchwały</t>
  </si>
  <si>
    <t xml:space="preserve">Zakup materiałów i wyposażenia </t>
  </si>
  <si>
    <t xml:space="preserve"> </t>
  </si>
  <si>
    <t xml:space="preserve">POMOC SPOŁECZNA </t>
  </si>
  <si>
    <t>Załącznik Nr  2  do Uchwały</t>
  </si>
  <si>
    <t xml:space="preserve">WYDATKI </t>
  </si>
  <si>
    <t xml:space="preserve">Zespół Szkół Ponadgimnazjalnych w Świdwinie </t>
  </si>
  <si>
    <t xml:space="preserve">Zakup usług pozostałych </t>
  </si>
  <si>
    <t xml:space="preserve">Zespół Szkół Rolniczych CKP w Świdwinie </t>
  </si>
  <si>
    <t xml:space="preserve">Dom Pomocy Społecznej w Krzecku </t>
  </si>
  <si>
    <t>Odpisy na ZFŚS</t>
  </si>
  <si>
    <t xml:space="preserve">Składki na ubezpieczenia społeczne </t>
  </si>
  <si>
    <t xml:space="preserve">ADMINISTRACJA PUBLICZNA </t>
  </si>
  <si>
    <t xml:space="preserve">Domy pomocy społecznej </t>
  </si>
  <si>
    <t xml:space="preserve">Starostwa Powiatowe </t>
  </si>
  <si>
    <t>EDUKACYJNA OPIEKA WYCHOWAWCZA</t>
  </si>
  <si>
    <t>Pozostała działalność</t>
  </si>
  <si>
    <t xml:space="preserve">Starostwo Powiatowe w Świdwinie </t>
  </si>
  <si>
    <t xml:space="preserve">Stypendia  dla uczniów </t>
  </si>
  <si>
    <t xml:space="preserve">Pomoc materialna dla uczniów o charakterze  motywacyjnym </t>
  </si>
  <si>
    <t>Zespół Szkół Ponadgimnazjalnych w Połczynie-Zdroju</t>
  </si>
  <si>
    <t xml:space="preserve">Stypendia dla uczniów </t>
  </si>
  <si>
    <t xml:space="preserve">Razem wydatki </t>
  </si>
  <si>
    <t>Kwalifikacja wojskowa</t>
  </si>
  <si>
    <t>Różne wydatki na rzecz osób fizycznych</t>
  </si>
  <si>
    <t xml:space="preserve">Składki na Fundusz Pracy </t>
  </si>
  <si>
    <t>OŚWIATA I WYCHOWANIE</t>
  </si>
  <si>
    <t>Szkoły podstawowe specjalne</t>
  </si>
  <si>
    <t xml:space="preserve">Zespół Placówek Specjalnych w Sławoborzu </t>
  </si>
  <si>
    <t xml:space="preserve">Wynagrodzenia osobowe pracowników </t>
  </si>
  <si>
    <t xml:space="preserve">Przedszkola specjalne </t>
  </si>
  <si>
    <t xml:space="preserve">Wynagrodzenia  osobowe  pracowników </t>
  </si>
  <si>
    <t xml:space="preserve">Gimnazja specjalne </t>
  </si>
  <si>
    <t xml:space="preserve">Szkoły zawodowe specjalne </t>
  </si>
  <si>
    <t xml:space="preserve">Inne formy kształcenia osobno niewymienione </t>
  </si>
  <si>
    <t xml:space="preserve">Szkolenia pracowników niebędących członkami służby cywilnej </t>
  </si>
  <si>
    <t xml:space="preserve">Razem przeniesienia planowanych wydatków </t>
  </si>
  <si>
    <t>TRANSPORT I ŁĄCZNOŚĆ</t>
  </si>
  <si>
    <t xml:space="preserve">Drogi publiczne powiatowe </t>
  </si>
  <si>
    <t xml:space="preserve">Powiatowy Zarząd Dróg w Świdwinie </t>
  </si>
  <si>
    <t xml:space="preserve">Kary i odszkodowania wypłacone na rzecz osób fizycznych </t>
  </si>
  <si>
    <t xml:space="preserve">RODZINA </t>
  </si>
  <si>
    <t xml:space="preserve">Centrum Placówek Opiekuńczo-Wychowawczych w Świdwinie </t>
  </si>
  <si>
    <t xml:space="preserve">Dodatkowe wynagrodzenie roczne </t>
  </si>
  <si>
    <t>Szkolenia pracowników niebędących członkami korpusu służby cywilnej</t>
  </si>
  <si>
    <t xml:space="preserve">Podróże służbowe krajowe </t>
  </si>
  <si>
    <t>Działalność placówek opiekuńczo-wychowawczych</t>
  </si>
  <si>
    <t xml:space="preserve">Zarządu Powiatu  Świdwińskiego </t>
  </si>
  <si>
    <t xml:space="preserve">Nr  78 /172  /17 z 21.03.2017 r. </t>
  </si>
  <si>
    <t>Wpłaty na  PFRON</t>
  </si>
  <si>
    <t>BEZPIECZEŃSTWO PUBLICZNE I OCHRONA PRZECIWPOŻAROWA</t>
  </si>
  <si>
    <t xml:space="preserve">Komendy Powiatowe Państwowej Straży Pożarnej </t>
  </si>
  <si>
    <t xml:space="preserve">Komenda Powiatowa Państwowej Straży Pożarnej w Świdwinie </t>
  </si>
  <si>
    <t xml:space="preserve">Inne należności żołnierzy zawod.oraz funkcjonariuszy zaliczane do wynagrodzeń </t>
  </si>
  <si>
    <t xml:space="preserve">Zakup sprzętu i uzbrojenia </t>
  </si>
  <si>
    <t>Zakup energii</t>
  </si>
  <si>
    <t xml:space="preserve">Zakup usług remontowych </t>
  </si>
  <si>
    <t xml:space="preserve">Opłaty z tytułu zakupu usług telekomunikacyjnych </t>
  </si>
  <si>
    <t xml:space="preserve">Opłaty na rzecz jednostek samorządu terytorialnego </t>
  </si>
  <si>
    <t>Uposażenia żołnierzy zawodowych oraz funkcjonariuszy</t>
  </si>
  <si>
    <t xml:space="preserve">Podatek od nieruchomości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</si>
</sst>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2" fillId="0" borderId="8" xfId="0" applyFont="1" applyBorder="1"/>
    <xf numFmtId="0" fontId="0" fillId="0" borderId="8" xfId="0" applyFont="1" applyBorder="1"/>
    <xf numFmtId="0" fontId="0" fillId="0" borderId="7" xfId="0" applyFont="1" applyBorder="1"/>
    <xf numFmtId="3" fontId="3" fillId="0" borderId="7" xfId="0" applyNumberFormat="1" applyFont="1" applyBorder="1"/>
    <xf numFmtId="3" fontId="0" fillId="0" borderId="7" xfId="0" applyNumberFormat="1" applyFont="1" applyBorder="1"/>
    <xf numFmtId="0" fontId="0" fillId="0" borderId="0" xfId="0" applyFont="1" applyBorder="1"/>
    <xf numFmtId="0" fontId="0" fillId="0" borderId="4" xfId="0" applyFont="1" applyBorder="1"/>
    <xf numFmtId="0" fontId="3" fillId="0" borderId="7" xfId="0" applyFont="1" applyFill="1" applyBorder="1"/>
    <xf numFmtId="0" fontId="2" fillId="0" borderId="0" xfId="0" applyFont="1" applyBorder="1"/>
    <xf numFmtId="0" fontId="0" fillId="0" borderId="5" xfId="0" applyFont="1" applyBorder="1"/>
    <xf numFmtId="0" fontId="2" fillId="0" borderId="9" xfId="0" applyFont="1" applyBorder="1"/>
    <xf numFmtId="0" fontId="0" fillId="0" borderId="7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 applyAlignment="1"/>
    <xf numFmtId="0" fontId="2" fillId="0" borderId="3" xfId="0" applyFont="1" applyBorder="1" applyAlignment="1"/>
    <xf numFmtId="0" fontId="0" fillId="0" borderId="8" xfId="0" applyFont="1" applyBorder="1" applyAlignment="1"/>
    <xf numFmtId="0" fontId="0" fillId="0" borderId="7" xfId="0" applyFont="1" applyBorder="1" applyAlignment="1"/>
    <xf numFmtId="0" fontId="2" fillId="0" borderId="7" xfId="0" applyFont="1" applyFill="1" applyBorder="1"/>
    <xf numFmtId="3" fontId="2" fillId="0" borderId="7" xfId="0" applyNumberFormat="1" applyFont="1" applyBorder="1" applyAlignment="1"/>
    <xf numFmtId="0" fontId="3" fillId="0" borderId="7" xfId="0" applyFont="1" applyFill="1" applyBorder="1" applyAlignment="1"/>
    <xf numFmtId="0" fontId="3" fillId="0" borderId="7" xfId="0" applyFont="1" applyBorder="1"/>
    <xf numFmtId="0" fontId="2" fillId="0" borderId="12" xfId="0" applyFont="1" applyBorder="1"/>
    <xf numFmtId="0" fontId="0" fillId="0" borderId="7" xfId="0" applyFont="1" applyFill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/>
    <xf numFmtId="0" fontId="3" fillId="0" borderId="7" xfId="0" applyFont="1" applyBorder="1" applyAlignment="1"/>
    <xf numFmtId="3" fontId="3" fillId="0" borderId="7" xfId="0" applyNumberFormat="1" applyFont="1" applyBorder="1" applyAlignment="1"/>
    <xf numFmtId="3" fontId="0" fillId="0" borderId="7" xfId="0" applyNumberFormat="1" applyFont="1" applyBorder="1" applyAlignment="1"/>
    <xf numFmtId="0" fontId="2" fillId="0" borderId="7" xfId="0" applyFont="1" applyFill="1" applyBorder="1" applyAlignment="1"/>
    <xf numFmtId="3" fontId="1" fillId="0" borderId="0" xfId="0" applyNumberFormat="1" applyFo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0" fillId="0" borderId="5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2" fillId="0" borderId="10" xfId="0" applyFont="1" applyBorder="1" applyAlignment="1"/>
    <xf numFmtId="0" fontId="0" fillId="0" borderId="10" xfId="0" applyFont="1" applyBorder="1" applyAlignment="1"/>
    <xf numFmtId="0" fontId="3" fillId="0" borderId="5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0" fillId="0" borderId="13" xfId="0" applyFont="1" applyBorder="1"/>
    <xf numFmtId="0" fontId="2" fillId="0" borderId="4" xfId="0" applyFont="1" applyBorder="1"/>
    <xf numFmtId="0" fontId="2" fillId="0" borderId="13" xfId="0" applyFont="1" applyBorder="1"/>
    <xf numFmtId="0" fontId="2" fillId="0" borderId="1" xfId="0" applyFont="1" applyBorder="1"/>
    <xf numFmtId="0" fontId="0" fillId="0" borderId="13" xfId="0" applyFont="1" applyFill="1" applyBorder="1"/>
    <xf numFmtId="0" fontId="2" fillId="0" borderId="11" xfId="0" applyFont="1" applyBorder="1"/>
    <xf numFmtId="0" fontId="2" fillId="0" borderId="13" xfId="0" applyFont="1" applyFill="1" applyBorder="1"/>
    <xf numFmtId="0" fontId="2" fillId="0" borderId="2" xfId="0" applyFont="1" applyBorder="1"/>
    <xf numFmtId="0" fontId="0" fillId="0" borderId="14" xfId="0" applyFont="1" applyBorder="1"/>
    <xf numFmtId="0" fontId="0" fillId="0" borderId="6" xfId="0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topLeftCell="A16" workbookViewId="0">
      <selection activeCell="D39" sqref="D39"/>
    </sheetView>
  </sheetViews>
  <sheetFormatPr defaultRowHeight="15" x14ac:dyDescent="0.25"/>
  <cols>
    <col min="1" max="3" width="9.140625" style="1"/>
    <col min="4" max="4" width="75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s="2" customFormat="1" x14ac:dyDescent="0.25">
      <c r="D1" s="4"/>
      <c r="E1" s="2" t="s">
        <v>8</v>
      </c>
    </row>
    <row r="2" spans="1:6" s="2" customFormat="1" x14ac:dyDescent="0.25">
      <c r="D2" s="4"/>
      <c r="E2" s="2" t="s">
        <v>55</v>
      </c>
    </row>
    <row r="3" spans="1:6" s="2" customFormat="1" x14ac:dyDescent="0.25">
      <c r="D3" s="5"/>
      <c r="E3" s="2" t="s">
        <v>56</v>
      </c>
    </row>
    <row r="4" spans="1:6" s="2" customFormat="1" x14ac:dyDescent="0.25">
      <c r="D4" s="74" t="s">
        <v>13</v>
      </c>
      <c r="E4" s="2" t="s">
        <v>10</v>
      </c>
    </row>
    <row r="5" spans="1:6" s="2" customFormat="1" x14ac:dyDescent="0.25">
      <c r="A5" s="6" t="s">
        <v>0</v>
      </c>
      <c r="B5" s="6" t="s">
        <v>1</v>
      </c>
      <c r="C5" s="6" t="s">
        <v>2</v>
      </c>
      <c r="D5" s="7" t="s">
        <v>3</v>
      </c>
      <c r="E5" s="6" t="s">
        <v>4</v>
      </c>
      <c r="F5" s="8" t="s">
        <v>5</v>
      </c>
    </row>
    <row r="6" spans="1:6" s="2" customFormat="1" x14ac:dyDescent="0.25">
      <c r="A6" s="9"/>
      <c r="B6" s="9"/>
      <c r="C6" s="9"/>
      <c r="D6" s="10"/>
      <c r="E6" s="9"/>
      <c r="F6" s="11"/>
    </row>
    <row r="7" spans="1:6" s="2" customFormat="1" x14ac:dyDescent="0.25">
      <c r="A7" s="29">
        <v>854</v>
      </c>
      <c r="B7" s="43"/>
      <c r="C7" s="30"/>
      <c r="D7" s="30" t="s">
        <v>23</v>
      </c>
      <c r="E7" s="35">
        <f>E8+E15</f>
        <v>34300</v>
      </c>
      <c r="F7" s="35">
        <f>F8+F15</f>
        <v>34300</v>
      </c>
    </row>
    <row r="8" spans="1:6" s="2" customFormat="1" x14ac:dyDescent="0.25">
      <c r="A8" s="42"/>
      <c r="B8" s="40">
        <v>85416</v>
      </c>
      <c r="C8" s="30"/>
      <c r="D8" s="30" t="s">
        <v>27</v>
      </c>
      <c r="E8" s="35">
        <f>E9+E11+E13</f>
        <v>34300</v>
      </c>
      <c r="F8" s="35">
        <v>0</v>
      </c>
    </row>
    <row r="9" spans="1:6" s="2" customFormat="1" x14ac:dyDescent="0.25">
      <c r="A9" s="42"/>
      <c r="B9" s="40"/>
      <c r="C9" s="30"/>
      <c r="D9" s="44" t="s">
        <v>28</v>
      </c>
      <c r="E9" s="45">
        <f>E10</f>
        <v>7000</v>
      </c>
      <c r="F9" s="45"/>
    </row>
    <row r="10" spans="1:6" s="2" customFormat="1" x14ac:dyDescent="0.25">
      <c r="A10" s="42"/>
      <c r="B10" s="40"/>
      <c r="C10" s="33">
        <v>3240</v>
      </c>
      <c r="D10" s="33" t="s">
        <v>29</v>
      </c>
      <c r="E10" s="46">
        <v>7000</v>
      </c>
      <c r="F10" s="46"/>
    </row>
    <row r="11" spans="1:6" s="2" customFormat="1" x14ac:dyDescent="0.25">
      <c r="A11" s="42"/>
      <c r="B11" s="40"/>
      <c r="C11" s="33"/>
      <c r="D11" s="44" t="s">
        <v>14</v>
      </c>
      <c r="E11" s="45">
        <f>E12</f>
        <v>14700</v>
      </c>
      <c r="F11" s="45"/>
    </row>
    <row r="12" spans="1:6" s="2" customFormat="1" x14ac:dyDescent="0.25">
      <c r="A12" s="42"/>
      <c r="B12" s="40"/>
      <c r="C12" s="33">
        <v>3240</v>
      </c>
      <c r="D12" s="33" t="s">
        <v>29</v>
      </c>
      <c r="E12" s="46">
        <v>14700</v>
      </c>
      <c r="F12" s="46"/>
    </row>
    <row r="13" spans="1:6" s="2" customFormat="1" x14ac:dyDescent="0.25">
      <c r="A13" s="42"/>
      <c r="B13" s="40"/>
      <c r="C13" s="33"/>
      <c r="D13" s="44" t="s">
        <v>16</v>
      </c>
      <c r="E13" s="45">
        <f>E14</f>
        <v>12600</v>
      </c>
      <c r="F13" s="45"/>
    </row>
    <row r="14" spans="1:6" s="2" customFormat="1" x14ac:dyDescent="0.25">
      <c r="A14" s="42"/>
      <c r="B14" s="40"/>
      <c r="C14" s="33">
        <v>3240</v>
      </c>
      <c r="D14" s="39" t="s">
        <v>29</v>
      </c>
      <c r="E14" s="46">
        <v>12600</v>
      </c>
      <c r="F14" s="46"/>
    </row>
    <row r="15" spans="1:6" s="2" customFormat="1" x14ac:dyDescent="0.25">
      <c r="A15" s="15"/>
      <c r="B15" s="22">
        <v>85495</v>
      </c>
      <c r="C15" s="12"/>
      <c r="D15" s="47" t="s">
        <v>24</v>
      </c>
      <c r="E15" s="13">
        <v>0</v>
      </c>
      <c r="F15" s="13">
        <v>34300</v>
      </c>
    </row>
    <row r="16" spans="1:6" s="2" customFormat="1" x14ac:dyDescent="0.25">
      <c r="A16" s="15"/>
      <c r="B16" s="19"/>
      <c r="C16" s="16"/>
      <c r="D16" s="36" t="s">
        <v>25</v>
      </c>
      <c r="E16" s="18"/>
      <c r="F16" s="18"/>
    </row>
    <row r="17" spans="1:6" s="2" customFormat="1" x14ac:dyDescent="0.25">
      <c r="A17" s="20"/>
      <c r="B17" s="23"/>
      <c r="C17" s="16">
        <v>3240</v>
      </c>
      <c r="D17" s="16" t="s">
        <v>26</v>
      </c>
      <c r="E17" s="18"/>
      <c r="F17" s="18">
        <v>34300</v>
      </c>
    </row>
    <row r="18" spans="1:6" s="2" customFormat="1" x14ac:dyDescent="0.25">
      <c r="A18" s="12"/>
      <c r="B18" s="12"/>
      <c r="C18" s="12"/>
      <c r="D18" s="12" t="s">
        <v>30</v>
      </c>
      <c r="E18" s="13">
        <f>E7</f>
        <v>34300</v>
      </c>
      <c r="F18" s="13">
        <f>F7</f>
        <v>34300</v>
      </c>
    </row>
    <row r="19" spans="1:6" s="2" customFormat="1" x14ac:dyDescent="0.25">
      <c r="E19" s="3"/>
      <c r="F19" s="3"/>
    </row>
    <row r="20" spans="1:6" s="2" customFormat="1" x14ac:dyDescent="0.25">
      <c r="E20" s="3"/>
      <c r="F20" s="3"/>
    </row>
    <row r="21" spans="1:6" s="2" customFormat="1" x14ac:dyDescent="0.25">
      <c r="E21" s="3"/>
      <c r="F21" s="3"/>
    </row>
    <row r="22" spans="1:6" s="2" customFormat="1" x14ac:dyDescent="0.25">
      <c r="E22" s="3"/>
      <c r="F22" s="3"/>
    </row>
    <row r="23" spans="1:6" s="2" customFormat="1" x14ac:dyDescent="0.25">
      <c r="E23" s="3"/>
      <c r="F23" s="3"/>
    </row>
    <row r="24" spans="1:6" s="2" customFormat="1" x14ac:dyDescent="0.25">
      <c r="E24" s="3"/>
      <c r="F24" s="3"/>
    </row>
    <row r="25" spans="1:6" s="2" customFormat="1" x14ac:dyDescent="0.25">
      <c r="E25" s="3"/>
      <c r="F25" s="3"/>
    </row>
    <row r="26" spans="1:6" s="2" customFormat="1" x14ac:dyDescent="0.25">
      <c r="E26" s="3"/>
      <c r="F26" s="3"/>
    </row>
    <row r="27" spans="1:6" s="2" customFormat="1" x14ac:dyDescent="0.25">
      <c r="E27" s="3"/>
      <c r="F27" s="3"/>
    </row>
    <row r="28" spans="1:6" s="2" customFormat="1" x14ac:dyDescent="0.25">
      <c r="E28" s="3"/>
      <c r="F28" s="3"/>
    </row>
    <row r="29" spans="1:6" s="2" customFormat="1" x14ac:dyDescent="0.25">
      <c r="E29" s="3"/>
      <c r="F29" s="3"/>
    </row>
    <row r="30" spans="1:6" s="2" customFormat="1" x14ac:dyDescent="0.25">
      <c r="E30" s="3"/>
      <c r="F30" s="3"/>
    </row>
    <row r="31" spans="1:6" s="2" customFormat="1" x14ac:dyDescent="0.25">
      <c r="E31" s="3"/>
      <c r="F31" s="3"/>
    </row>
    <row r="32" spans="1:6" s="2" customFormat="1" x14ac:dyDescent="0.25">
      <c r="E32" s="3"/>
      <c r="F32" s="3"/>
    </row>
    <row r="33" spans="1:6" s="2" customFormat="1" x14ac:dyDescent="0.25">
      <c r="E33" s="3"/>
      <c r="F33" s="3"/>
    </row>
    <row r="34" spans="1:6" s="2" customFormat="1" x14ac:dyDescent="0.25">
      <c r="E34" s="3"/>
      <c r="F34" s="3"/>
    </row>
    <row r="35" spans="1:6" s="2" customFormat="1" x14ac:dyDescent="0.25">
      <c r="E35" s="3"/>
      <c r="F35" s="3"/>
    </row>
    <row r="36" spans="1:6" s="2" customFormat="1" x14ac:dyDescent="0.25">
      <c r="D36" s="4"/>
      <c r="E36" s="2" t="s">
        <v>12</v>
      </c>
    </row>
    <row r="37" spans="1:6" s="2" customFormat="1" x14ac:dyDescent="0.25">
      <c r="D37" s="4"/>
      <c r="E37" s="2" t="s">
        <v>55</v>
      </c>
    </row>
    <row r="38" spans="1:6" s="2" customFormat="1" x14ac:dyDescent="0.25">
      <c r="D38" s="5"/>
      <c r="E38" s="2" t="s">
        <v>56</v>
      </c>
    </row>
    <row r="39" spans="1:6" s="2" customFormat="1" x14ac:dyDescent="0.25">
      <c r="D39" s="74" t="s">
        <v>6</v>
      </c>
      <c r="E39" s="2" t="s">
        <v>10</v>
      </c>
    </row>
    <row r="40" spans="1:6" s="2" customFormat="1" x14ac:dyDescent="0.25">
      <c r="A40" s="6" t="s">
        <v>0</v>
      </c>
      <c r="B40" s="6" t="s">
        <v>1</v>
      </c>
      <c r="C40" s="6" t="s">
        <v>2</v>
      </c>
      <c r="D40" s="7" t="s">
        <v>3</v>
      </c>
      <c r="E40" s="6" t="s">
        <v>4</v>
      </c>
      <c r="F40" s="8" t="s">
        <v>5</v>
      </c>
    </row>
    <row r="41" spans="1:6" s="2" customFormat="1" x14ac:dyDescent="0.25">
      <c r="A41" s="9"/>
      <c r="B41" s="9"/>
      <c r="C41" s="9"/>
      <c r="D41" s="10"/>
      <c r="E41" s="9"/>
      <c r="F41" s="11"/>
    </row>
    <row r="42" spans="1:6" s="2" customFormat="1" x14ac:dyDescent="0.25">
      <c r="A42" s="30">
        <v>600</v>
      </c>
      <c r="B42" s="40"/>
      <c r="C42" s="50"/>
      <c r="D42" s="49" t="s">
        <v>45</v>
      </c>
      <c r="E42" s="58">
        <f>E43</f>
        <v>28000</v>
      </c>
      <c r="F42" s="59">
        <f>F43</f>
        <v>28000</v>
      </c>
    </row>
    <row r="43" spans="1:6" s="2" customFormat="1" x14ac:dyDescent="0.25">
      <c r="A43" s="55"/>
      <c r="B43" s="31">
        <v>60014</v>
      </c>
      <c r="C43" s="51"/>
      <c r="D43" s="49" t="s">
        <v>46</v>
      </c>
      <c r="E43" s="58">
        <f>E44</f>
        <v>28000</v>
      </c>
      <c r="F43" s="59">
        <f>F44</f>
        <v>28000</v>
      </c>
    </row>
    <row r="44" spans="1:6" s="2" customFormat="1" x14ac:dyDescent="0.25">
      <c r="A44" s="56"/>
      <c r="B44" s="32"/>
      <c r="C44" s="54"/>
      <c r="D44" s="57" t="s">
        <v>47</v>
      </c>
      <c r="E44" s="60">
        <f>SUM(E45:E49)</f>
        <v>28000</v>
      </c>
      <c r="F44" s="61">
        <f>SUM(F45:F49)</f>
        <v>28000</v>
      </c>
    </row>
    <row r="45" spans="1:6" s="2" customFormat="1" x14ac:dyDescent="0.25">
      <c r="A45" s="56"/>
      <c r="B45" s="32"/>
      <c r="C45" s="54">
        <v>4140</v>
      </c>
      <c r="D45" s="52" t="s">
        <v>57</v>
      </c>
      <c r="E45" s="62">
        <v>8000</v>
      </c>
      <c r="F45" s="63"/>
    </row>
    <row r="46" spans="1:6" s="2" customFormat="1" x14ac:dyDescent="0.25">
      <c r="A46" s="56"/>
      <c r="B46" s="32"/>
      <c r="C46" s="54">
        <v>4210</v>
      </c>
      <c r="D46" s="52" t="s">
        <v>9</v>
      </c>
      <c r="E46" s="62"/>
      <c r="F46" s="63">
        <v>8000</v>
      </c>
    </row>
    <row r="47" spans="1:6" s="2" customFormat="1" x14ac:dyDescent="0.25">
      <c r="A47" s="56"/>
      <c r="B47" s="32"/>
      <c r="C47" s="54">
        <v>4300</v>
      </c>
      <c r="D47" s="52" t="s">
        <v>15</v>
      </c>
      <c r="E47" s="62"/>
      <c r="F47" s="63">
        <v>20000</v>
      </c>
    </row>
    <row r="48" spans="1:6" s="2" customFormat="1" x14ac:dyDescent="0.25">
      <c r="A48" s="56"/>
      <c r="B48" s="32"/>
      <c r="C48" s="54">
        <v>4590</v>
      </c>
      <c r="D48" s="52" t="s">
        <v>48</v>
      </c>
      <c r="E48" s="62">
        <v>2000</v>
      </c>
      <c r="F48" s="63"/>
    </row>
    <row r="49" spans="1:6" s="2" customFormat="1" x14ac:dyDescent="0.25">
      <c r="A49" s="56"/>
      <c r="B49" s="53"/>
      <c r="C49" s="54">
        <v>4700</v>
      </c>
      <c r="D49" s="52" t="s">
        <v>52</v>
      </c>
      <c r="E49" s="62">
        <v>18000</v>
      </c>
      <c r="F49" s="63"/>
    </row>
    <row r="50" spans="1:6" s="2" customFormat="1" x14ac:dyDescent="0.25">
      <c r="A50" s="31">
        <v>750</v>
      </c>
      <c r="B50" s="49"/>
      <c r="C50" s="30"/>
      <c r="D50" s="30" t="s">
        <v>20</v>
      </c>
      <c r="E50" s="35">
        <f>E51+E55</f>
        <v>8870</v>
      </c>
      <c r="F50" s="35">
        <f>F51+F55</f>
        <v>8870</v>
      </c>
    </row>
    <row r="51" spans="1:6" s="2" customFormat="1" x14ac:dyDescent="0.25">
      <c r="A51" s="31"/>
      <c r="B51" s="40">
        <v>75020</v>
      </c>
      <c r="C51" s="30"/>
      <c r="D51" s="30" t="s">
        <v>22</v>
      </c>
      <c r="E51" s="35">
        <f>E53+E54</f>
        <v>8150</v>
      </c>
      <c r="F51" s="35">
        <f>F52</f>
        <v>8150</v>
      </c>
    </row>
    <row r="52" spans="1:6" s="2" customFormat="1" x14ac:dyDescent="0.25">
      <c r="A52" s="32"/>
      <c r="B52" s="41"/>
      <c r="C52" s="33">
        <v>4040</v>
      </c>
      <c r="D52" s="33" t="s">
        <v>51</v>
      </c>
      <c r="E52" s="46"/>
      <c r="F52" s="46">
        <v>8150</v>
      </c>
    </row>
    <row r="53" spans="1:6" s="2" customFormat="1" x14ac:dyDescent="0.25">
      <c r="A53" s="32"/>
      <c r="B53" s="41"/>
      <c r="C53" s="33">
        <v>4210</v>
      </c>
      <c r="D53" s="33" t="s">
        <v>9</v>
      </c>
      <c r="E53" s="46">
        <v>973</v>
      </c>
      <c r="F53" s="46"/>
    </row>
    <row r="54" spans="1:6" s="2" customFormat="1" x14ac:dyDescent="0.25">
      <c r="A54" s="15"/>
      <c r="B54" s="23"/>
      <c r="C54" s="16">
        <v>4440</v>
      </c>
      <c r="D54" s="16" t="s">
        <v>18</v>
      </c>
      <c r="E54" s="18">
        <v>7177</v>
      </c>
      <c r="F54" s="18"/>
    </row>
    <row r="55" spans="1:6" s="2" customFormat="1" x14ac:dyDescent="0.25">
      <c r="A55" s="15"/>
      <c r="B55" s="22">
        <v>75045</v>
      </c>
      <c r="C55" s="12"/>
      <c r="D55" s="34" t="s">
        <v>31</v>
      </c>
      <c r="E55" s="13">
        <f>SUM(E56:E62)</f>
        <v>720</v>
      </c>
      <c r="F55" s="13">
        <f>SUM(F56:F62)</f>
        <v>720</v>
      </c>
    </row>
    <row r="56" spans="1:6" s="2" customFormat="1" x14ac:dyDescent="0.25">
      <c r="A56" s="15"/>
      <c r="B56" s="19"/>
      <c r="C56" s="25">
        <v>3030</v>
      </c>
      <c r="D56" s="25" t="s">
        <v>32</v>
      </c>
      <c r="E56" s="18"/>
      <c r="F56" s="18">
        <v>620</v>
      </c>
    </row>
    <row r="57" spans="1:6" s="2" customFormat="1" x14ac:dyDescent="0.25">
      <c r="A57" s="15"/>
      <c r="B57" s="19"/>
      <c r="C57" s="25">
        <v>4110</v>
      </c>
      <c r="D57" s="25" t="s">
        <v>19</v>
      </c>
      <c r="E57" s="18">
        <v>326</v>
      </c>
      <c r="F57" s="18"/>
    </row>
    <row r="58" spans="1:6" s="2" customFormat="1" x14ac:dyDescent="0.25">
      <c r="A58" s="15"/>
      <c r="B58" s="19"/>
      <c r="C58" s="25">
        <v>4120</v>
      </c>
      <c r="D58" s="25" t="s">
        <v>33</v>
      </c>
      <c r="E58" s="18">
        <v>47</v>
      </c>
      <c r="F58" s="18"/>
    </row>
    <row r="59" spans="1:6" s="2" customFormat="1" x14ac:dyDescent="0.25">
      <c r="A59" s="15"/>
      <c r="B59" s="19"/>
      <c r="C59" s="25">
        <v>4170</v>
      </c>
      <c r="D59" s="25" t="s">
        <v>7</v>
      </c>
      <c r="E59" s="18"/>
      <c r="F59" s="18">
        <v>100</v>
      </c>
    </row>
    <row r="60" spans="1:6" s="2" customFormat="1" x14ac:dyDescent="0.25">
      <c r="A60" s="15"/>
      <c r="B60" s="19"/>
      <c r="C60" s="25">
        <v>4210</v>
      </c>
      <c r="D60" s="25" t="s">
        <v>9</v>
      </c>
      <c r="E60" s="18">
        <v>98</v>
      </c>
      <c r="F60" s="18"/>
    </row>
    <row r="61" spans="1:6" s="2" customFormat="1" x14ac:dyDescent="0.25">
      <c r="A61" s="15"/>
      <c r="B61" s="19"/>
      <c r="C61" s="25">
        <v>4300</v>
      </c>
      <c r="D61" s="25" t="s">
        <v>15</v>
      </c>
      <c r="E61" s="18">
        <v>15</v>
      </c>
      <c r="F61" s="18"/>
    </row>
    <row r="62" spans="1:6" s="2" customFormat="1" x14ac:dyDescent="0.25">
      <c r="A62" s="20"/>
      <c r="B62" s="23"/>
      <c r="C62" s="25">
        <v>4410</v>
      </c>
      <c r="D62" s="25" t="s">
        <v>53</v>
      </c>
      <c r="E62" s="18">
        <v>234</v>
      </c>
      <c r="F62" s="18"/>
    </row>
    <row r="63" spans="1:6" s="2" customFormat="1" x14ac:dyDescent="0.25">
      <c r="A63" s="14">
        <v>754</v>
      </c>
      <c r="B63" s="22"/>
      <c r="C63" s="34"/>
      <c r="D63" s="34" t="s">
        <v>58</v>
      </c>
      <c r="E63" s="13">
        <f>E64</f>
        <v>17069</v>
      </c>
      <c r="F63" s="13">
        <f>F64</f>
        <v>17069</v>
      </c>
    </row>
    <row r="64" spans="1:6" s="2" customFormat="1" x14ac:dyDescent="0.25">
      <c r="A64" s="38"/>
      <c r="B64" s="28">
        <v>75411</v>
      </c>
      <c r="C64" s="70"/>
      <c r="D64" s="34" t="s">
        <v>59</v>
      </c>
      <c r="E64" s="13">
        <f>E65</f>
        <v>17069</v>
      </c>
      <c r="F64" s="13">
        <f>F65</f>
        <v>17069</v>
      </c>
    </row>
    <row r="65" spans="1:6" s="2" customFormat="1" x14ac:dyDescent="0.25">
      <c r="A65" s="26"/>
      <c r="B65" s="15"/>
      <c r="C65" s="68"/>
      <c r="D65" s="21" t="s">
        <v>60</v>
      </c>
      <c r="E65" s="17">
        <f>SUM(E66:E70)+SUM(E73:E80)</f>
        <v>17069</v>
      </c>
      <c r="F65" s="17">
        <f>SUM(F66:F70)+SUM(F73:F80)</f>
        <v>17069</v>
      </c>
    </row>
    <row r="66" spans="1:6" s="2" customFormat="1" x14ac:dyDescent="0.25">
      <c r="A66" s="26"/>
      <c r="B66" s="15"/>
      <c r="C66" s="68">
        <v>4040</v>
      </c>
      <c r="D66" s="25" t="s">
        <v>51</v>
      </c>
      <c r="E66" s="18"/>
      <c r="F66" s="18">
        <v>91</v>
      </c>
    </row>
    <row r="67" spans="1:6" s="2" customFormat="1" x14ac:dyDescent="0.25">
      <c r="A67" s="26"/>
      <c r="B67" s="15"/>
      <c r="C67" s="68">
        <v>4050</v>
      </c>
      <c r="D67" s="25" t="s">
        <v>67</v>
      </c>
      <c r="E67" s="18"/>
      <c r="F67" s="18">
        <v>622</v>
      </c>
    </row>
    <row r="68" spans="1:6" s="2" customFormat="1" x14ac:dyDescent="0.25">
      <c r="A68" s="26"/>
      <c r="B68" s="15"/>
      <c r="C68" s="68">
        <v>4060</v>
      </c>
      <c r="D68" s="25" t="s">
        <v>61</v>
      </c>
      <c r="E68" s="18">
        <v>622</v>
      </c>
      <c r="F68" s="18"/>
    </row>
    <row r="69" spans="1:6" s="2" customFormat="1" x14ac:dyDescent="0.25">
      <c r="A69" s="26"/>
      <c r="B69" s="15"/>
      <c r="C69" s="68">
        <v>4120</v>
      </c>
      <c r="D69" s="25" t="s">
        <v>33</v>
      </c>
      <c r="E69" s="18">
        <v>91</v>
      </c>
      <c r="F69" s="18"/>
    </row>
    <row r="70" spans="1:6" s="2" customFormat="1" x14ac:dyDescent="0.25">
      <c r="A70" s="27"/>
      <c r="B70" s="20"/>
      <c r="C70" s="68">
        <v>4210</v>
      </c>
      <c r="D70" s="25" t="s">
        <v>9</v>
      </c>
      <c r="E70" s="18">
        <v>7192</v>
      </c>
      <c r="F70" s="18"/>
    </row>
    <row r="71" spans="1:6" s="2" customFormat="1" x14ac:dyDescent="0.25">
      <c r="A71" s="6" t="s">
        <v>0</v>
      </c>
      <c r="B71" s="6" t="s">
        <v>1</v>
      </c>
      <c r="C71" s="6" t="s">
        <v>2</v>
      </c>
      <c r="D71" s="7" t="s">
        <v>3</v>
      </c>
      <c r="E71" s="6" t="s">
        <v>4</v>
      </c>
      <c r="F71" s="8" t="s">
        <v>5</v>
      </c>
    </row>
    <row r="72" spans="1:6" s="2" customFormat="1" x14ac:dyDescent="0.25">
      <c r="A72" s="9"/>
      <c r="B72" s="9"/>
      <c r="C72" s="9"/>
      <c r="D72" s="10"/>
      <c r="E72" s="9"/>
      <c r="F72" s="11"/>
    </row>
    <row r="73" spans="1:6" s="2" customFormat="1" x14ac:dyDescent="0.25">
      <c r="A73" s="26"/>
      <c r="B73" s="15"/>
      <c r="C73" s="68">
        <v>4250</v>
      </c>
      <c r="D73" s="25" t="s">
        <v>62</v>
      </c>
      <c r="E73" s="18">
        <v>3500</v>
      </c>
      <c r="F73" s="18"/>
    </row>
    <row r="74" spans="1:6" s="2" customFormat="1" x14ac:dyDescent="0.25">
      <c r="A74" s="26"/>
      <c r="B74" s="15"/>
      <c r="C74" s="68">
        <v>4260</v>
      </c>
      <c r="D74" s="25" t="s">
        <v>63</v>
      </c>
      <c r="E74" s="18"/>
      <c r="F74" s="18">
        <v>4500</v>
      </c>
    </row>
    <row r="75" spans="1:6" s="2" customFormat="1" x14ac:dyDescent="0.25">
      <c r="A75" s="26"/>
      <c r="B75" s="15"/>
      <c r="C75" s="68">
        <v>4270</v>
      </c>
      <c r="D75" s="25" t="s">
        <v>64</v>
      </c>
      <c r="E75" s="18"/>
      <c r="F75" s="18">
        <v>7000</v>
      </c>
    </row>
    <row r="76" spans="1:6" s="2" customFormat="1" x14ac:dyDescent="0.25">
      <c r="A76" s="26"/>
      <c r="B76" s="15"/>
      <c r="C76" s="68">
        <v>4300</v>
      </c>
      <c r="D76" s="25" t="s">
        <v>15</v>
      </c>
      <c r="E76" s="18">
        <v>5480</v>
      </c>
      <c r="F76" s="18"/>
    </row>
    <row r="77" spans="1:6" s="2" customFormat="1" x14ac:dyDescent="0.25">
      <c r="A77" s="26"/>
      <c r="B77" s="15"/>
      <c r="C77" s="68">
        <v>4360</v>
      </c>
      <c r="D77" s="25" t="s">
        <v>65</v>
      </c>
      <c r="E77" s="18"/>
      <c r="F77" s="18">
        <v>1000</v>
      </c>
    </row>
    <row r="78" spans="1:6" s="2" customFormat="1" x14ac:dyDescent="0.25">
      <c r="A78" s="26"/>
      <c r="B78" s="15"/>
      <c r="C78" s="68">
        <v>4440</v>
      </c>
      <c r="D78" s="25" t="s">
        <v>18</v>
      </c>
      <c r="E78" s="18">
        <v>184</v>
      </c>
      <c r="F78" s="18"/>
    </row>
    <row r="79" spans="1:6" s="2" customFormat="1" x14ac:dyDescent="0.25">
      <c r="A79" s="26"/>
      <c r="B79" s="15"/>
      <c r="C79" s="68">
        <v>4480</v>
      </c>
      <c r="D79" s="25" t="s">
        <v>68</v>
      </c>
      <c r="E79" s="18"/>
      <c r="F79" s="18">
        <v>376</v>
      </c>
    </row>
    <row r="80" spans="1:6" s="2" customFormat="1" x14ac:dyDescent="0.25">
      <c r="A80" s="27"/>
      <c r="B80" s="20"/>
      <c r="C80" s="68">
        <v>4520</v>
      </c>
      <c r="D80" s="25" t="s">
        <v>66</v>
      </c>
      <c r="E80" s="18"/>
      <c r="F80" s="18">
        <v>3480</v>
      </c>
    </row>
    <row r="81" spans="1:6" s="2" customFormat="1" x14ac:dyDescent="0.25">
      <c r="A81" s="14">
        <v>801</v>
      </c>
      <c r="B81" s="69"/>
      <c r="C81" s="12"/>
      <c r="D81" s="34" t="s">
        <v>34</v>
      </c>
      <c r="E81" s="13">
        <f>E82+E85+E88+E92+E95</f>
        <v>114600</v>
      </c>
      <c r="F81" s="13">
        <f>F82+F85+F88+F92+F95</f>
        <v>114600</v>
      </c>
    </row>
    <row r="82" spans="1:6" s="2" customFormat="1" x14ac:dyDescent="0.25">
      <c r="A82" s="28"/>
      <c r="B82" s="67">
        <v>80102</v>
      </c>
      <c r="C82" s="12"/>
      <c r="D82" s="12" t="s">
        <v>35</v>
      </c>
      <c r="E82" s="13">
        <v>0</v>
      </c>
      <c r="F82" s="13">
        <f>F84</f>
        <v>31732</v>
      </c>
    </row>
    <row r="83" spans="1:6" s="2" customFormat="1" x14ac:dyDescent="0.25">
      <c r="A83" s="15"/>
      <c r="B83" s="19"/>
      <c r="C83" s="16"/>
      <c r="D83" s="21" t="s">
        <v>36</v>
      </c>
      <c r="E83" s="17"/>
      <c r="F83" s="17"/>
    </row>
    <row r="84" spans="1:6" s="2" customFormat="1" x14ac:dyDescent="0.25">
      <c r="A84" s="15"/>
      <c r="B84" s="23"/>
      <c r="C84" s="16">
        <v>4010</v>
      </c>
      <c r="D84" s="16" t="s">
        <v>37</v>
      </c>
      <c r="E84" s="18"/>
      <c r="F84" s="18">
        <v>31732</v>
      </c>
    </row>
    <row r="85" spans="1:6" s="2" customFormat="1" x14ac:dyDescent="0.25">
      <c r="A85" s="15"/>
      <c r="B85" s="67">
        <v>80105</v>
      </c>
      <c r="C85" s="12"/>
      <c r="D85" s="12" t="s">
        <v>38</v>
      </c>
      <c r="E85" s="13">
        <v>0</v>
      </c>
      <c r="F85" s="13">
        <f>F87</f>
        <v>57318</v>
      </c>
    </row>
    <row r="86" spans="1:6" s="2" customFormat="1" x14ac:dyDescent="0.25">
      <c r="A86" s="15"/>
      <c r="B86" s="19"/>
      <c r="C86" s="16"/>
      <c r="D86" s="21" t="s">
        <v>36</v>
      </c>
      <c r="E86" s="17"/>
      <c r="F86" s="17"/>
    </row>
    <row r="87" spans="1:6" s="2" customFormat="1" x14ac:dyDescent="0.25">
      <c r="A87" s="15"/>
      <c r="B87" s="23"/>
      <c r="C87" s="16">
        <v>4010</v>
      </c>
      <c r="D87" s="16" t="s">
        <v>39</v>
      </c>
      <c r="E87" s="18"/>
      <c r="F87" s="18">
        <v>57318</v>
      </c>
    </row>
    <row r="88" spans="1:6" s="2" customFormat="1" x14ac:dyDescent="0.25">
      <c r="A88" s="15"/>
      <c r="B88" s="71">
        <v>80111</v>
      </c>
      <c r="C88" s="12"/>
      <c r="D88" s="12" t="s">
        <v>40</v>
      </c>
      <c r="E88" s="13">
        <f>E90+E91</f>
        <v>60550</v>
      </c>
      <c r="F88" s="13">
        <v>0</v>
      </c>
    </row>
    <row r="89" spans="1:6" s="2" customFormat="1" x14ac:dyDescent="0.25">
      <c r="A89" s="15"/>
      <c r="B89" s="72"/>
      <c r="C89" s="16"/>
      <c r="D89" s="37" t="s">
        <v>36</v>
      </c>
      <c r="E89" s="17"/>
      <c r="F89" s="17"/>
    </row>
    <row r="90" spans="1:6" s="2" customFormat="1" x14ac:dyDescent="0.25">
      <c r="A90" s="15"/>
      <c r="B90" s="72"/>
      <c r="C90" s="16">
        <v>4010</v>
      </c>
      <c r="D90" s="16" t="s">
        <v>37</v>
      </c>
      <c r="E90" s="18">
        <v>55550</v>
      </c>
      <c r="F90" s="18"/>
    </row>
    <row r="91" spans="1:6" s="2" customFormat="1" x14ac:dyDescent="0.25">
      <c r="A91" s="15"/>
      <c r="B91" s="73"/>
      <c r="C91" s="16">
        <v>4110</v>
      </c>
      <c r="D91" s="16" t="s">
        <v>19</v>
      </c>
      <c r="E91" s="18">
        <v>5000</v>
      </c>
      <c r="F91" s="18"/>
    </row>
    <row r="92" spans="1:6" s="2" customFormat="1" x14ac:dyDescent="0.25">
      <c r="A92" s="15"/>
      <c r="B92" s="22">
        <v>80134</v>
      </c>
      <c r="C92" s="12"/>
      <c r="D92" s="12" t="s">
        <v>41</v>
      </c>
      <c r="E92" s="13">
        <f>E94</f>
        <v>40500</v>
      </c>
      <c r="F92" s="13">
        <v>0</v>
      </c>
    </row>
    <row r="93" spans="1:6" s="2" customFormat="1" x14ac:dyDescent="0.25">
      <c r="A93" s="15"/>
      <c r="B93" s="19"/>
      <c r="C93" s="16"/>
      <c r="D93" s="37" t="s">
        <v>36</v>
      </c>
      <c r="E93" s="17"/>
      <c r="F93" s="17"/>
    </row>
    <row r="94" spans="1:6" s="2" customFormat="1" x14ac:dyDescent="0.25">
      <c r="A94" s="15"/>
      <c r="B94" s="23"/>
      <c r="C94" s="16">
        <v>4010</v>
      </c>
      <c r="D94" s="16" t="s">
        <v>37</v>
      </c>
      <c r="E94" s="18">
        <v>40500</v>
      </c>
      <c r="F94" s="18"/>
    </row>
    <row r="95" spans="1:6" s="2" customFormat="1" x14ac:dyDescent="0.25">
      <c r="A95" s="15"/>
      <c r="B95" s="67">
        <v>80144</v>
      </c>
      <c r="C95" s="12"/>
      <c r="D95" s="12" t="s">
        <v>42</v>
      </c>
      <c r="E95" s="13">
        <f>E99</f>
        <v>13550</v>
      </c>
      <c r="F95" s="13">
        <f>F97+F98</f>
        <v>25550</v>
      </c>
    </row>
    <row r="96" spans="1:6" s="2" customFormat="1" x14ac:dyDescent="0.25">
      <c r="A96" s="15"/>
      <c r="B96" s="19"/>
      <c r="C96" s="16"/>
      <c r="D96" s="37" t="s">
        <v>36</v>
      </c>
      <c r="E96" s="17"/>
      <c r="F96" s="17"/>
    </row>
    <row r="97" spans="1:6" s="2" customFormat="1" x14ac:dyDescent="0.25">
      <c r="A97" s="15"/>
      <c r="B97" s="19"/>
      <c r="C97" s="16">
        <v>4110</v>
      </c>
      <c r="D97" s="16" t="s">
        <v>19</v>
      </c>
      <c r="E97" s="18"/>
      <c r="F97" s="18">
        <v>20550</v>
      </c>
    </row>
    <row r="98" spans="1:6" s="2" customFormat="1" x14ac:dyDescent="0.25">
      <c r="A98" s="15"/>
      <c r="B98" s="19"/>
      <c r="C98" s="16">
        <v>4120</v>
      </c>
      <c r="D98" s="16" t="s">
        <v>33</v>
      </c>
      <c r="E98" s="18"/>
      <c r="F98" s="18">
        <v>5000</v>
      </c>
    </row>
    <row r="99" spans="1:6" s="2" customFormat="1" x14ac:dyDescent="0.25">
      <c r="A99" s="20"/>
      <c r="B99" s="23"/>
      <c r="C99" s="16">
        <v>4300</v>
      </c>
      <c r="D99" s="16" t="s">
        <v>15</v>
      </c>
      <c r="E99" s="18">
        <v>13550</v>
      </c>
      <c r="F99" s="18"/>
    </row>
    <row r="100" spans="1:6" s="2" customFormat="1" x14ac:dyDescent="0.25">
      <c r="A100" s="65">
        <v>852</v>
      </c>
      <c r="B100" s="24"/>
      <c r="C100" s="12"/>
      <c r="D100" s="12" t="s">
        <v>11</v>
      </c>
      <c r="E100" s="13">
        <f>E101</f>
        <v>3453</v>
      </c>
      <c r="F100" s="13">
        <f>F101</f>
        <v>3453</v>
      </c>
    </row>
    <row r="101" spans="1:6" s="2" customFormat="1" x14ac:dyDescent="0.25">
      <c r="A101" s="14"/>
      <c r="B101" s="22">
        <v>85202</v>
      </c>
      <c r="C101" s="12"/>
      <c r="D101" s="12" t="s">
        <v>21</v>
      </c>
      <c r="E101" s="13">
        <f>E102</f>
        <v>3453</v>
      </c>
      <c r="F101" s="13">
        <f>F102</f>
        <v>3453</v>
      </c>
    </row>
    <row r="102" spans="1:6" s="2" customFormat="1" x14ac:dyDescent="0.25">
      <c r="A102" s="15"/>
      <c r="B102" s="19"/>
      <c r="C102" s="16"/>
      <c r="D102" s="21" t="s">
        <v>17</v>
      </c>
      <c r="E102" s="17">
        <f>E104+E105</f>
        <v>3453</v>
      </c>
      <c r="F102" s="17">
        <v>3453</v>
      </c>
    </row>
    <row r="103" spans="1:6" s="2" customFormat="1" x14ac:dyDescent="0.25">
      <c r="A103" s="15"/>
      <c r="B103" s="19"/>
      <c r="C103" s="16">
        <v>4040</v>
      </c>
      <c r="D103" s="16" t="s">
        <v>51</v>
      </c>
      <c r="E103" s="18"/>
      <c r="F103" s="18">
        <v>3453</v>
      </c>
    </row>
    <row r="104" spans="1:6" s="2" customFormat="1" x14ac:dyDescent="0.25">
      <c r="A104" s="15"/>
      <c r="B104" s="19"/>
      <c r="C104" s="16">
        <v>4440</v>
      </c>
      <c r="D104" s="16" t="s">
        <v>18</v>
      </c>
      <c r="E104" s="18">
        <v>1097</v>
      </c>
      <c r="F104" s="18"/>
    </row>
    <row r="105" spans="1:6" s="2" customFormat="1" x14ac:dyDescent="0.25">
      <c r="A105" s="20"/>
      <c r="B105" s="23"/>
      <c r="C105" s="16">
        <v>4700</v>
      </c>
      <c r="D105" s="16" t="s">
        <v>43</v>
      </c>
      <c r="E105" s="18">
        <v>2356</v>
      </c>
      <c r="F105" s="18"/>
    </row>
    <row r="106" spans="1:6" s="2" customFormat="1" x14ac:dyDescent="0.25">
      <c r="A106" s="6" t="s">
        <v>0</v>
      </c>
      <c r="B106" s="6" t="s">
        <v>1</v>
      </c>
      <c r="C106" s="6" t="s">
        <v>2</v>
      </c>
      <c r="D106" s="7" t="s">
        <v>3</v>
      </c>
      <c r="E106" s="6" t="s">
        <v>4</v>
      </c>
      <c r="F106" s="8" t="s">
        <v>5</v>
      </c>
    </row>
    <row r="107" spans="1:6" s="2" customFormat="1" x14ac:dyDescent="0.25">
      <c r="A107" s="9"/>
      <c r="B107" s="9"/>
      <c r="C107" s="9"/>
      <c r="D107" s="10"/>
      <c r="E107" s="9"/>
      <c r="F107" s="11"/>
    </row>
    <row r="108" spans="1:6" s="2" customFormat="1" x14ac:dyDescent="0.25">
      <c r="A108" s="14">
        <v>855</v>
      </c>
      <c r="B108" s="22"/>
      <c r="C108" s="12"/>
      <c r="D108" s="12" t="s">
        <v>49</v>
      </c>
      <c r="E108" s="13">
        <f>E109</f>
        <v>2200</v>
      </c>
      <c r="F108" s="13">
        <f>F109</f>
        <v>2200</v>
      </c>
    </row>
    <row r="109" spans="1:6" s="2" customFormat="1" x14ac:dyDescent="0.25">
      <c r="A109" s="28"/>
      <c r="B109" s="28">
        <v>85510</v>
      </c>
      <c r="C109" s="66"/>
      <c r="D109" s="12" t="s">
        <v>54</v>
      </c>
      <c r="E109" s="13">
        <v>2200</v>
      </c>
      <c r="F109" s="13">
        <f>F110</f>
        <v>2200</v>
      </c>
    </row>
    <row r="110" spans="1:6" s="2" customFormat="1" x14ac:dyDescent="0.25">
      <c r="A110" s="15"/>
      <c r="B110" s="15"/>
      <c r="C110" s="64"/>
      <c r="D110" s="37" t="s">
        <v>50</v>
      </c>
      <c r="E110" s="17">
        <f>E113</f>
        <v>2200</v>
      </c>
      <c r="F110" s="17">
        <f>F112+F113+F111</f>
        <v>2200</v>
      </c>
    </row>
    <row r="111" spans="1:6" s="2" customFormat="1" x14ac:dyDescent="0.25">
      <c r="A111" s="15"/>
      <c r="B111" s="15"/>
      <c r="C111" s="64">
        <v>4040</v>
      </c>
      <c r="D111" s="16" t="s">
        <v>51</v>
      </c>
      <c r="E111" s="18"/>
      <c r="F111" s="18">
        <v>86</v>
      </c>
    </row>
    <row r="112" spans="1:6" s="2" customFormat="1" x14ac:dyDescent="0.25">
      <c r="A112" s="15"/>
      <c r="B112" s="15"/>
      <c r="C112" s="64">
        <v>4300</v>
      </c>
      <c r="D112" s="16" t="s">
        <v>15</v>
      </c>
      <c r="E112" s="18"/>
      <c r="F112" s="18">
        <v>2114</v>
      </c>
    </row>
    <row r="113" spans="1:6" s="2" customFormat="1" x14ac:dyDescent="0.25">
      <c r="A113" s="15"/>
      <c r="B113" s="15"/>
      <c r="C113" s="64">
        <v>4440</v>
      </c>
      <c r="D113" s="16" t="s">
        <v>18</v>
      </c>
      <c r="E113" s="18">
        <v>2200</v>
      </c>
      <c r="F113" s="18"/>
    </row>
    <row r="114" spans="1:6" s="2" customFormat="1" x14ac:dyDescent="0.25">
      <c r="A114" s="65"/>
      <c r="B114" s="65"/>
      <c r="C114" s="12"/>
      <c r="D114" s="12" t="s">
        <v>44</v>
      </c>
      <c r="E114" s="13">
        <f>E42+E50+E81+E100+E108+E63</f>
        <v>174192</v>
      </c>
      <c r="F114" s="13">
        <f>F42+F50+F81+F100+F108+F63</f>
        <v>174192</v>
      </c>
    </row>
    <row r="115" spans="1:6" s="2" customFormat="1" x14ac:dyDescent="0.25">
      <c r="E115" s="3"/>
      <c r="F115" s="3"/>
    </row>
    <row r="116" spans="1:6" s="2" customFormat="1" x14ac:dyDescent="0.25">
      <c r="E116" s="3"/>
      <c r="F116" s="3"/>
    </row>
    <row r="117" spans="1:6" s="2" customFormat="1" x14ac:dyDescent="0.25">
      <c r="E117" s="3"/>
      <c r="F117" s="3"/>
    </row>
    <row r="118" spans="1:6" s="2" customFormat="1" x14ac:dyDescent="0.25">
      <c r="E118" s="3"/>
      <c r="F118" s="3"/>
    </row>
    <row r="119" spans="1:6" s="2" customFormat="1" x14ac:dyDescent="0.25">
      <c r="E119" s="3"/>
      <c r="F119" s="3"/>
    </row>
    <row r="120" spans="1:6" s="2" customFormat="1" x14ac:dyDescent="0.25">
      <c r="E120" s="3"/>
      <c r="F120" s="3"/>
    </row>
    <row r="121" spans="1:6" s="2" customFormat="1" x14ac:dyDescent="0.25">
      <c r="E121" s="3"/>
      <c r="F121" s="3"/>
    </row>
    <row r="122" spans="1:6" s="2" customFormat="1" x14ac:dyDescent="0.25">
      <c r="E122" s="3"/>
      <c r="F122" s="3"/>
    </row>
    <row r="123" spans="1:6" s="2" customFormat="1" x14ac:dyDescent="0.25">
      <c r="E123" s="3"/>
      <c r="F123" s="3"/>
    </row>
    <row r="124" spans="1:6" s="2" customFormat="1" x14ac:dyDescent="0.25">
      <c r="E124" s="3"/>
      <c r="F124" s="3"/>
    </row>
    <row r="125" spans="1:6" s="2" customFormat="1" x14ac:dyDescent="0.25">
      <c r="E125" s="3"/>
      <c r="F125" s="3"/>
    </row>
    <row r="126" spans="1:6" s="2" customFormat="1" x14ac:dyDescent="0.25">
      <c r="E126" s="3"/>
      <c r="F126" s="3"/>
    </row>
    <row r="127" spans="1:6" s="2" customFormat="1" x14ac:dyDescent="0.25">
      <c r="E127" s="3"/>
      <c r="F127" s="3"/>
    </row>
    <row r="128" spans="1:6" s="2" customFormat="1" x14ac:dyDescent="0.25">
      <c r="E128" s="3"/>
      <c r="F128" s="3"/>
    </row>
    <row r="129" spans="5:6" s="2" customFormat="1" x14ac:dyDescent="0.25">
      <c r="E129" s="3"/>
      <c r="F129" s="3"/>
    </row>
    <row r="130" spans="5:6" s="2" customFormat="1" x14ac:dyDescent="0.25">
      <c r="E130" s="3"/>
      <c r="F130" s="3"/>
    </row>
    <row r="131" spans="5:6" s="2" customFormat="1" x14ac:dyDescent="0.25">
      <c r="E131" s="3"/>
      <c r="F131" s="3"/>
    </row>
    <row r="132" spans="5:6" s="2" customFormat="1" x14ac:dyDescent="0.25">
      <c r="E132" s="3"/>
      <c r="F132" s="3"/>
    </row>
    <row r="133" spans="5:6" s="2" customFormat="1" x14ac:dyDescent="0.25">
      <c r="E133" s="3"/>
      <c r="F133" s="3"/>
    </row>
    <row r="134" spans="5:6" s="2" customFormat="1" x14ac:dyDescent="0.25">
      <c r="E134" s="3"/>
      <c r="F134" s="3"/>
    </row>
    <row r="135" spans="5:6" x14ac:dyDescent="0.25">
      <c r="E135" s="48"/>
      <c r="F135" s="48"/>
    </row>
    <row r="136" spans="5:6" x14ac:dyDescent="0.25">
      <c r="E136" s="48"/>
      <c r="F136" s="48"/>
    </row>
    <row r="137" spans="5:6" x14ac:dyDescent="0.25">
      <c r="E137" s="48"/>
      <c r="F137" s="48"/>
    </row>
    <row r="138" spans="5:6" x14ac:dyDescent="0.25">
      <c r="E138" s="48"/>
      <c r="F138" s="48"/>
    </row>
    <row r="139" spans="5:6" x14ac:dyDescent="0.25">
      <c r="E139" s="48"/>
      <c r="F139" s="48"/>
    </row>
    <row r="140" spans="5:6" x14ac:dyDescent="0.25">
      <c r="E140" s="48"/>
      <c r="F140" s="48"/>
    </row>
    <row r="141" spans="5:6" x14ac:dyDescent="0.25">
      <c r="E141" s="48"/>
      <c r="F141" s="48"/>
    </row>
    <row r="142" spans="5:6" x14ac:dyDescent="0.25">
      <c r="E142" s="48"/>
      <c r="F142" s="48"/>
    </row>
    <row r="143" spans="5:6" x14ac:dyDescent="0.25">
      <c r="E143" s="48"/>
      <c r="F143" s="48"/>
    </row>
    <row r="144" spans="5:6" x14ac:dyDescent="0.25">
      <c r="E144" s="48"/>
      <c r="F144" s="48"/>
    </row>
    <row r="145" spans="5:6" x14ac:dyDescent="0.25">
      <c r="E145" s="48"/>
      <c r="F145" s="48"/>
    </row>
    <row r="146" spans="5:6" x14ac:dyDescent="0.25">
      <c r="E146" s="48"/>
      <c r="F146" s="48"/>
    </row>
    <row r="147" spans="5:6" x14ac:dyDescent="0.25">
      <c r="E147" s="48"/>
      <c r="F147" s="48"/>
    </row>
    <row r="148" spans="5:6" x14ac:dyDescent="0.25">
      <c r="E148" s="48"/>
      <c r="F148" s="48"/>
    </row>
    <row r="149" spans="5:6" x14ac:dyDescent="0.25">
      <c r="E149" s="48"/>
      <c r="F149" s="48"/>
    </row>
    <row r="150" spans="5:6" x14ac:dyDescent="0.25">
      <c r="E150" s="48"/>
      <c r="F150" s="48"/>
    </row>
    <row r="151" spans="5:6" x14ac:dyDescent="0.25">
      <c r="E151" s="48"/>
      <c r="F151" s="48"/>
    </row>
    <row r="152" spans="5:6" x14ac:dyDescent="0.25">
      <c r="E152" s="48"/>
      <c r="F152" s="48"/>
    </row>
    <row r="153" spans="5:6" x14ac:dyDescent="0.25">
      <c r="E153" s="48"/>
      <c r="F153" s="48"/>
    </row>
    <row r="154" spans="5:6" x14ac:dyDescent="0.25">
      <c r="E154" s="48"/>
      <c r="F154" s="48"/>
    </row>
    <row r="155" spans="5:6" x14ac:dyDescent="0.25">
      <c r="E155" s="48"/>
      <c r="F155" s="48"/>
    </row>
    <row r="156" spans="5:6" x14ac:dyDescent="0.25">
      <c r="E156" s="48"/>
      <c r="F156" s="48"/>
    </row>
    <row r="157" spans="5:6" x14ac:dyDescent="0.25">
      <c r="E157" s="48"/>
      <c r="F157" s="48"/>
    </row>
    <row r="158" spans="5:6" x14ac:dyDescent="0.25">
      <c r="E158" s="48"/>
      <c r="F158" s="48"/>
    </row>
    <row r="159" spans="5:6" x14ac:dyDescent="0.25">
      <c r="E159" s="48"/>
      <c r="F159" s="48"/>
    </row>
    <row r="160" spans="5:6" x14ac:dyDescent="0.25">
      <c r="E160" s="48"/>
      <c r="F160" s="48"/>
    </row>
    <row r="161" spans="5:6" x14ac:dyDescent="0.25">
      <c r="E161" s="48"/>
      <c r="F161" s="48"/>
    </row>
    <row r="162" spans="5:6" x14ac:dyDescent="0.25">
      <c r="E162" s="48"/>
      <c r="F162" s="48"/>
    </row>
    <row r="163" spans="5:6" x14ac:dyDescent="0.25">
      <c r="E163" s="48"/>
      <c r="F163" s="48"/>
    </row>
    <row r="164" spans="5:6" x14ac:dyDescent="0.25">
      <c r="E164" s="48"/>
      <c r="F164" s="48"/>
    </row>
    <row r="165" spans="5:6" x14ac:dyDescent="0.25">
      <c r="E165" s="48"/>
      <c r="F165" s="48"/>
    </row>
    <row r="166" spans="5:6" x14ac:dyDescent="0.25">
      <c r="E166" s="48"/>
      <c r="F166" s="48"/>
    </row>
    <row r="167" spans="5:6" x14ac:dyDescent="0.25">
      <c r="E167" s="48"/>
      <c r="F167" s="48"/>
    </row>
    <row r="168" spans="5:6" x14ac:dyDescent="0.25">
      <c r="E168" s="48"/>
      <c r="F168" s="48"/>
    </row>
    <row r="169" spans="5:6" x14ac:dyDescent="0.25">
      <c r="E169" s="48"/>
      <c r="F169" s="48"/>
    </row>
    <row r="170" spans="5:6" x14ac:dyDescent="0.25">
      <c r="E170" s="48"/>
      <c r="F170" s="48"/>
    </row>
    <row r="171" spans="5:6" x14ac:dyDescent="0.25">
      <c r="E171" s="48"/>
      <c r="F171" s="48"/>
    </row>
    <row r="172" spans="5:6" x14ac:dyDescent="0.25">
      <c r="E172" s="48"/>
      <c r="F172" s="48"/>
    </row>
    <row r="173" spans="5:6" x14ac:dyDescent="0.25">
      <c r="E173" s="48"/>
      <c r="F173" s="48"/>
    </row>
    <row r="174" spans="5:6" x14ac:dyDescent="0.25">
      <c r="E174" s="48"/>
      <c r="F174" s="48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2017-03-20T10:28:31Z</cp:lastPrinted>
  <dcterms:created xsi:type="dcterms:W3CDTF">2015-09-08T08:14:30Z</dcterms:created>
  <dcterms:modified xsi:type="dcterms:W3CDTF">2017-03-20T13:17:31Z</dcterms:modified>
</cp:coreProperties>
</file>