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Skarbnik SPŚwidwin\Desktop\"/>
    </mc:Choice>
  </mc:AlternateContent>
  <bookViews>
    <workbookView xWindow="0" yWindow="0" windowWidth="19200" windowHeight="1159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1" l="1"/>
  <c r="E117" i="1" l="1"/>
  <c r="E170" i="1" l="1"/>
  <c r="E156" i="1"/>
  <c r="F157" i="1"/>
  <c r="F156" i="1" s="1"/>
  <c r="E157" i="1"/>
  <c r="F117" i="1"/>
  <c r="F75" i="1"/>
  <c r="F164" i="1"/>
  <c r="E164" i="1"/>
  <c r="F152" i="1"/>
  <c r="E148" i="1"/>
  <c r="E132" i="1" s="1"/>
  <c r="F133" i="1"/>
  <c r="F94" i="1"/>
  <c r="F93" i="1" s="1"/>
  <c r="E94" i="1"/>
  <c r="E93" i="1" s="1"/>
  <c r="F81" i="1"/>
  <c r="E81" i="1"/>
  <c r="F132" i="1" l="1"/>
  <c r="F80" i="1"/>
  <c r="E80" i="1"/>
  <c r="F141" i="1" l="1"/>
  <c r="E141" i="1"/>
  <c r="F122" i="1"/>
  <c r="F116" i="1" s="1"/>
  <c r="E122" i="1"/>
  <c r="E116" i="1" s="1"/>
  <c r="F110" i="1"/>
  <c r="F107" i="1" s="1"/>
  <c r="E110" i="1"/>
  <c r="E45" i="1"/>
  <c r="E13" i="1"/>
  <c r="E41" i="1"/>
  <c r="E7" i="1"/>
  <c r="E106" i="1" l="1"/>
  <c r="E169" i="1" s="1"/>
  <c r="F106" i="1"/>
  <c r="F169" i="1" s="1"/>
</calcChain>
</file>

<file path=xl/sharedStrings.xml><?xml version="1.0" encoding="utf-8"?>
<sst xmlns="http://schemas.openxmlformats.org/spreadsheetml/2006/main" count="143" uniqueCount="79">
  <si>
    <t xml:space="preserve">Dział </t>
  </si>
  <si>
    <t xml:space="preserve">Rozdział </t>
  </si>
  <si>
    <t>§</t>
  </si>
  <si>
    <t xml:space="preserve">Nazwa </t>
  </si>
  <si>
    <t xml:space="preserve">Zwiększenie </t>
  </si>
  <si>
    <t xml:space="preserve">Zmniejszenie </t>
  </si>
  <si>
    <t>Zarządu Powiatu w Świdwinie</t>
  </si>
  <si>
    <t>PRZENIESIENIE PLANOWANYCH WYDATKÓW</t>
  </si>
  <si>
    <t>Załącznik Nr  1    do Uchwały</t>
  </si>
  <si>
    <t xml:space="preserve">WYDATKI </t>
  </si>
  <si>
    <t xml:space="preserve">DOCHODY </t>
  </si>
  <si>
    <t>Załącznik Nr  2    do Uchwały</t>
  </si>
  <si>
    <t>Załącznik Nr  3 do Uchwały</t>
  </si>
  <si>
    <t>Razem dochody</t>
  </si>
  <si>
    <t xml:space="preserve">w tym: na zadania zlecone </t>
  </si>
  <si>
    <t>Razem wydatki</t>
  </si>
  <si>
    <t xml:space="preserve">Zakup materiałów i wyposażenia </t>
  </si>
  <si>
    <t xml:space="preserve">Zakup leków, wyrobów medycznych i produktów biobójczych </t>
  </si>
  <si>
    <t>Zakup energii</t>
  </si>
  <si>
    <t xml:space="preserve">Zakup usług pozostałych </t>
  </si>
  <si>
    <t>POZOSTAŁE ZADANIA W ZAKRESIE POLITYKI SPOŁECZNEJ</t>
  </si>
  <si>
    <t xml:space="preserve">Składki na ubezpieczenia społeczne </t>
  </si>
  <si>
    <t xml:space="preserve">Wynagrodzenia bezosobowe </t>
  </si>
  <si>
    <t>Składki na Fundusz Pracy</t>
  </si>
  <si>
    <t xml:space="preserve">Szkoły zawodowe </t>
  </si>
  <si>
    <t xml:space="preserve">Pomoc dla repatriantów </t>
  </si>
  <si>
    <t xml:space="preserve">Dotacje celowe otrzymane z budżetu państwa na zadania bieżące z zakresu </t>
  </si>
  <si>
    <t xml:space="preserve">powiat </t>
  </si>
  <si>
    <t xml:space="preserve">Świadczenia społeczne </t>
  </si>
  <si>
    <t>OŚWIATA I WYCHOWANIE</t>
  </si>
  <si>
    <t xml:space="preserve">Licea ogólnokształcące </t>
  </si>
  <si>
    <t>administracji rządowej oraz inne zadania zlecone ustawami realizowane przez</t>
  </si>
  <si>
    <t xml:space="preserve">Zespół Szkół Ponadgimnazjalnych w Świdwinie </t>
  </si>
  <si>
    <t xml:space="preserve">POMOC SPOŁECZNA </t>
  </si>
  <si>
    <t xml:space="preserve">Domy pomocy społecznej </t>
  </si>
  <si>
    <t xml:space="preserve">Dom Pomocy Społecznej w Krzecku </t>
  </si>
  <si>
    <t xml:space="preserve">Wydatki osobowe niezaliczone do wynagrodzeń </t>
  </si>
  <si>
    <t xml:space="preserve">ADMINISTRACJA PUBLICZNA </t>
  </si>
  <si>
    <t xml:space="preserve">Starostwa powiatowe </t>
  </si>
  <si>
    <t xml:space="preserve">Zakup usług remontowych </t>
  </si>
  <si>
    <t xml:space="preserve">Opłaty z tytułu zakupu usług telekomunikacyjnych </t>
  </si>
  <si>
    <t>Zakup usług obejmujących tłumaczenia</t>
  </si>
  <si>
    <t>Podróże służbowe zagraniczne</t>
  </si>
  <si>
    <t>Promocja jednostek samorządu terytorialnego</t>
  </si>
  <si>
    <t xml:space="preserve">Wynagrodzenia  bezosobowe </t>
  </si>
  <si>
    <t xml:space="preserve">Wydatki na zakupy inwestycyjne jednostek budżetowych </t>
  </si>
  <si>
    <t>BEZPIECZEŃSTWO PUBLICZNE I OCHRONA PRZECIWPOŻAROWA</t>
  </si>
  <si>
    <t xml:space="preserve">Zarządzanie kryzysowe </t>
  </si>
  <si>
    <t>Zakup pomocy naukowych, dydaktycznych i książek</t>
  </si>
  <si>
    <t xml:space="preserve">Podróże służbowe krajowe </t>
  </si>
  <si>
    <t xml:space="preserve">Placówki opiekuńczo-wychowawcze </t>
  </si>
  <si>
    <t xml:space="preserve">Starostwo  Powiatowe w Świdwinie </t>
  </si>
  <si>
    <t>Dotacje celowe przekazane dla powiatu na zadania bieżące realizowane  na podstawie</t>
  </si>
  <si>
    <t xml:space="preserve">porozumień( umów) między jednostkami samorządu terytorialnego </t>
  </si>
  <si>
    <t xml:space="preserve">Rodziny zastępcze </t>
  </si>
  <si>
    <t xml:space="preserve">Pozostała działalność </t>
  </si>
  <si>
    <t xml:space="preserve">do realizacji stowarzyszeniom </t>
  </si>
  <si>
    <t xml:space="preserve">KULTURA FIZYCZNA </t>
  </si>
  <si>
    <t>Obiekty sportowe</t>
  </si>
  <si>
    <t xml:space="preserve">DZIAŁALNOŚĆ USŁUGOWA </t>
  </si>
  <si>
    <t xml:space="preserve">Opracowania geodezyjne i kartograficzne </t>
  </si>
  <si>
    <t xml:space="preserve">Różne opłaty i składki </t>
  </si>
  <si>
    <t>Zespół Szkół Ponadgimnazjalnych w Połczynie-Zdroju</t>
  </si>
  <si>
    <t xml:space="preserve">Zakup energii </t>
  </si>
  <si>
    <t xml:space="preserve">Dodatkowe wynagrodzenie roczne </t>
  </si>
  <si>
    <t xml:space="preserve">Wynagrodzenia osobowe pracowników </t>
  </si>
  <si>
    <t>EDUKACYJNA OPIEKA WYCHOWAWCZA</t>
  </si>
  <si>
    <t xml:space="preserve">Zespół Placówek Oświatowych w Połczynie-Zdroju </t>
  </si>
  <si>
    <t xml:space="preserve">Zakup środków żywności </t>
  </si>
  <si>
    <t xml:space="preserve">Razem przeniesienia planowanych wydatków </t>
  </si>
  <si>
    <t xml:space="preserve">w tym: majątkowe </t>
  </si>
  <si>
    <t>Odpisy na ZFŚS</t>
  </si>
  <si>
    <t xml:space="preserve">Nr  35 / 71 / 15  z dnia 30.11.2015 r. </t>
  </si>
  <si>
    <t>Zakup usług obejmujących wykonanie ekspertyz, analiz i opinii</t>
  </si>
  <si>
    <t xml:space="preserve">Szkolenia pracowników niebędących członkami służby cywilnej </t>
  </si>
  <si>
    <t xml:space="preserve">Dokształcanie i doskonalenie nauczycieli </t>
  </si>
  <si>
    <t>Dotacja celowa z budżetu na finansowanie lub dofinansowanie zadań zleconych</t>
  </si>
  <si>
    <t xml:space="preserve">Domy wczasów dziecięcych </t>
  </si>
  <si>
    <t xml:space="preserve">Pozostała działalnośc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</si>
</sst>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3" fontId="0" fillId="0" borderId="0" xfId="0" applyNumberFormat="1"/>
    <xf numFmtId="0" fontId="1" fillId="0" borderId="1" xfId="0" applyFont="1" applyBorder="1"/>
    <xf numFmtId="3" fontId="1" fillId="0" borderId="1" xfId="0" applyNumberFormat="1" applyFont="1" applyBorder="1"/>
    <xf numFmtId="0" fontId="0" fillId="0" borderId="5" xfId="0" applyBorder="1" applyAlignment="1"/>
    <xf numFmtId="0" fontId="1" fillId="0" borderId="8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9" xfId="0" applyFont="1" applyBorder="1" applyAlignment="1"/>
    <xf numFmtId="0" fontId="1" fillId="0" borderId="6" xfId="0" applyFont="1" applyBorder="1" applyAlignment="1"/>
    <xf numFmtId="0" fontId="1" fillId="0" borderId="1" xfId="0" applyFont="1" applyBorder="1" applyAlignment="1"/>
    <xf numFmtId="0" fontId="1" fillId="0" borderId="10" xfId="0" applyFont="1" applyBorder="1" applyAlignment="1"/>
    <xf numFmtId="0" fontId="2" fillId="0" borderId="4" xfId="0" applyFont="1" applyBorder="1" applyAlignment="1"/>
    <xf numFmtId="3" fontId="1" fillId="0" borderId="7" xfId="0" applyNumberFormat="1" applyFont="1" applyBorder="1" applyAlignment="1"/>
    <xf numFmtId="3" fontId="1" fillId="0" borderId="5" xfId="0" applyNumberFormat="1" applyFont="1" applyBorder="1" applyAlignment="1"/>
    <xf numFmtId="3" fontId="2" fillId="0" borderId="7" xfId="0" applyNumberFormat="1" applyFont="1" applyBorder="1" applyAlignment="1"/>
    <xf numFmtId="3" fontId="2" fillId="0" borderId="5" xfId="0" applyNumberFormat="1" applyFont="1" applyBorder="1" applyAlignment="1"/>
    <xf numFmtId="0" fontId="1" fillId="0" borderId="12" xfId="0" applyFont="1" applyBorder="1" applyAlignment="1"/>
    <xf numFmtId="0" fontId="0" fillId="0" borderId="5" xfId="0" applyFont="1" applyBorder="1" applyAlignment="1"/>
    <xf numFmtId="0" fontId="0" fillId="0" borderId="4" xfId="0" applyFont="1" applyBorder="1" applyAlignment="1"/>
    <xf numFmtId="3" fontId="0" fillId="0" borderId="7" xfId="0" applyNumberFormat="1" applyFont="1" applyBorder="1" applyAlignment="1"/>
    <xf numFmtId="3" fontId="0" fillId="0" borderId="5" xfId="0" applyNumberFormat="1" applyFont="1" applyBorder="1" applyAlignment="1"/>
    <xf numFmtId="0" fontId="1" fillId="0" borderId="11" xfId="0" applyFont="1" applyBorder="1" applyAlignment="1"/>
    <xf numFmtId="3" fontId="1" fillId="0" borderId="1" xfId="0" applyNumberFormat="1" applyFont="1" applyBorder="1" applyAlignment="1"/>
    <xf numFmtId="3" fontId="1" fillId="0" borderId="11" xfId="0" applyNumberFormat="1" applyFont="1" applyBorder="1" applyAlignment="1"/>
    <xf numFmtId="0" fontId="0" fillId="0" borderId="0" xfId="0" applyBorder="1" applyAlignment="1"/>
    <xf numFmtId="0" fontId="3" fillId="0" borderId="1" xfId="0" applyFont="1" applyBorder="1"/>
    <xf numFmtId="3" fontId="3" fillId="0" borderId="1" xfId="0" applyNumberFormat="1" applyFont="1" applyBorder="1"/>
    <xf numFmtId="0" fontId="0" fillId="0" borderId="0" xfId="0" applyFont="1"/>
    <xf numFmtId="3" fontId="0" fillId="0" borderId="0" xfId="0" applyNumberFormat="1" applyFont="1"/>
    <xf numFmtId="0" fontId="0" fillId="0" borderId="7" xfId="0" applyBorder="1" applyAlignment="1"/>
    <xf numFmtId="0" fontId="0" fillId="0" borderId="4" xfId="0" applyBorder="1" applyAlignment="1"/>
    <xf numFmtId="0" fontId="1" fillId="0" borderId="7" xfId="0" applyFont="1" applyBorder="1" applyAlignment="1"/>
    <xf numFmtId="3" fontId="0" fillId="0" borderId="7" xfId="0" applyNumberFormat="1" applyBorder="1" applyAlignment="1"/>
    <xf numFmtId="3" fontId="0" fillId="0" borderId="5" xfId="0" applyNumberFormat="1" applyBorder="1" applyAlignment="1"/>
    <xf numFmtId="0" fontId="0" fillId="0" borderId="8" xfId="0" applyBorder="1" applyAlignment="1"/>
    <xf numFmtId="0" fontId="0" fillId="0" borderId="10" xfId="0" applyBorder="1" applyAlignment="1"/>
    <xf numFmtId="3" fontId="4" fillId="0" borderId="0" xfId="0" applyNumberFormat="1" applyFont="1"/>
    <xf numFmtId="0" fontId="1" fillId="0" borderId="1" xfId="0" applyFont="1" applyBorder="1" applyAlignment="1">
      <alignment horizontal="right"/>
    </xf>
    <xf numFmtId="0" fontId="0" fillId="0" borderId="7" xfId="0" applyFont="1" applyBorder="1" applyAlignment="1"/>
    <xf numFmtId="0" fontId="1" fillId="0" borderId="6" xfId="0" applyFont="1" applyBorder="1" applyAlignment="1">
      <alignment horizontal="right"/>
    </xf>
    <xf numFmtId="0" fontId="0" fillId="0" borderId="0" xfId="0" applyFont="1" applyBorder="1" applyAlignment="1"/>
    <xf numFmtId="0" fontId="0" fillId="0" borderId="8" xfId="0" applyFont="1" applyBorder="1" applyAlignment="1"/>
    <xf numFmtId="0" fontId="0" fillId="0" borderId="10" xfId="0" applyFont="1" applyBorder="1" applyAlignment="1"/>
    <xf numFmtId="0" fontId="0" fillId="0" borderId="13" xfId="0" applyFont="1" applyBorder="1" applyAlignment="1"/>
    <xf numFmtId="0" fontId="1" fillId="0" borderId="3" xfId="0" applyFont="1" applyBorder="1" applyAlignment="1"/>
    <xf numFmtId="0" fontId="0" fillId="0" borderId="1" xfId="0" applyFont="1" applyBorder="1" applyAlignment="1"/>
    <xf numFmtId="3" fontId="0" fillId="0" borderId="8" xfId="0" applyNumberFormat="1" applyFont="1" applyBorder="1" applyAlignment="1"/>
    <xf numFmtId="3" fontId="0" fillId="0" borderId="13" xfId="0" applyNumberFormat="1" applyFont="1" applyBorder="1" applyAlignment="1"/>
    <xf numFmtId="3" fontId="0" fillId="0" borderId="1" xfId="0" applyNumberFormat="1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3" fontId="0" fillId="0" borderId="11" xfId="0" applyNumberFormat="1" applyFont="1" applyBorder="1" applyAlignment="1"/>
    <xf numFmtId="0" fontId="2" fillId="0" borderId="12" xfId="0" applyFont="1" applyBorder="1" applyAlignment="1"/>
    <xf numFmtId="3" fontId="2" fillId="0" borderId="1" xfId="0" applyNumberFormat="1" applyFont="1" applyBorder="1" applyAlignment="1"/>
    <xf numFmtId="3" fontId="2" fillId="0" borderId="11" xfId="0" applyNumberFormat="1" applyFont="1" applyBorder="1" applyAlignment="1"/>
    <xf numFmtId="0" fontId="1" fillId="0" borderId="0" xfId="0" applyFont="1" applyBorder="1" applyAlignment="1"/>
    <xf numFmtId="0" fontId="1" fillId="0" borderId="2" xfId="0" applyFont="1" applyBorder="1" applyAlignment="1"/>
    <xf numFmtId="0" fontId="1" fillId="0" borderId="13" xfId="0" applyFont="1" applyBorder="1" applyAlignment="1"/>
    <xf numFmtId="0" fontId="0" fillId="0" borderId="0" xfId="0" applyBorder="1"/>
    <xf numFmtId="0" fontId="0" fillId="0" borderId="8" xfId="0" applyBorder="1"/>
    <xf numFmtId="0" fontId="0" fillId="0" borderId="7" xfId="0" applyBorder="1"/>
    <xf numFmtId="0" fontId="2" fillId="0" borderId="1" xfId="0" applyFont="1" applyBorder="1" applyAlignment="1"/>
    <xf numFmtId="3" fontId="0" fillId="0" borderId="1" xfId="0" applyNumberFormat="1" applyBorder="1"/>
    <xf numFmtId="0" fontId="1" fillId="0" borderId="2" xfId="0" applyFont="1" applyBorder="1"/>
    <xf numFmtId="0" fontId="0" fillId="0" borderId="4" xfId="0" applyBorder="1"/>
    <xf numFmtId="0" fontId="0" fillId="0" borderId="13" xfId="0" applyBorder="1"/>
    <xf numFmtId="0" fontId="0" fillId="0" borderId="5" xfId="0" applyBorder="1"/>
    <xf numFmtId="0" fontId="1" fillId="0" borderId="1" xfId="0" applyFont="1" applyFill="1" applyBorder="1" applyAlignment="1"/>
    <xf numFmtId="0" fontId="0" fillId="0" borderId="1" xfId="0" applyBorder="1"/>
    <xf numFmtId="0" fontId="2" fillId="0" borderId="1" xfId="0" applyFont="1" applyBorder="1"/>
    <xf numFmtId="3" fontId="2" fillId="0" borderId="1" xfId="0" applyNumberFormat="1" applyFont="1" applyBorder="1"/>
    <xf numFmtId="0" fontId="1" fillId="0" borderId="1" xfId="0" applyFont="1" applyFill="1" applyBorder="1"/>
    <xf numFmtId="0" fontId="1" fillId="0" borderId="11" xfId="0" applyFont="1" applyBorder="1"/>
    <xf numFmtId="0" fontId="0" fillId="0" borderId="11" xfId="0" applyBorder="1"/>
    <xf numFmtId="0" fontId="1" fillId="0" borderId="6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3" xfId="0" applyFont="1" applyBorder="1"/>
    <xf numFmtId="0" fontId="0" fillId="0" borderId="8" xfId="0" applyBorder="1" applyAlignment="1">
      <alignment horizontal="center"/>
    </xf>
    <xf numFmtId="3" fontId="0" fillId="0" borderId="0" xfId="0" applyNumberFormat="1" applyBorder="1" applyAlignment="1"/>
    <xf numFmtId="0" fontId="0" fillId="0" borderId="1" xfId="0" applyFont="1" applyBorder="1"/>
    <xf numFmtId="3" fontId="0" fillId="0" borderId="1" xfId="0" applyNumberFormat="1" applyFont="1" applyBorder="1"/>
    <xf numFmtId="3" fontId="0" fillId="0" borderId="0" xfId="0" applyNumberFormat="1" applyFont="1" applyBorder="1" applyAlignment="1"/>
    <xf numFmtId="0" fontId="1" fillId="0" borderId="7" xfId="0" applyFont="1" applyBorder="1"/>
    <xf numFmtId="0" fontId="0" fillId="0" borderId="8" xfId="0" applyFont="1" applyBorder="1"/>
    <xf numFmtId="0" fontId="0" fillId="0" borderId="7" xfId="0" applyFont="1" applyBorder="1"/>
    <xf numFmtId="0" fontId="0" fillId="0" borderId="9" xfId="0" applyFont="1" applyBorder="1" applyAlignment="1"/>
    <xf numFmtId="0" fontId="0" fillId="0" borderId="0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0"/>
  <sheetViews>
    <sheetView tabSelected="1" topLeftCell="A55" workbookViewId="0">
      <selection activeCell="E76" sqref="E76"/>
    </sheetView>
  </sheetViews>
  <sheetFormatPr defaultRowHeight="15" x14ac:dyDescent="0.25"/>
  <cols>
    <col min="4" max="4" width="77" customWidth="1"/>
    <col min="5" max="6" width="15.7109375" customWidth="1"/>
  </cols>
  <sheetData>
    <row r="1" spans="1:6" x14ac:dyDescent="0.25">
      <c r="E1" t="s">
        <v>8</v>
      </c>
    </row>
    <row r="2" spans="1:6" x14ac:dyDescent="0.25">
      <c r="E2" t="s">
        <v>6</v>
      </c>
    </row>
    <row r="3" spans="1:6" x14ac:dyDescent="0.25">
      <c r="D3" s="5"/>
      <c r="E3" t="s">
        <v>72</v>
      </c>
    </row>
    <row r="4" spans="1:6" x14ac:dyDescent="0.25">
      <c r="D4" s="5" t="s">
        <v>10</v>
      </c>
    </row>
    <row r="5" spans="1:6" x14ac:dyDescent="0.25">
      <c r="A5" s="6" t="s">
        <v>0</v>
      </c>
      <c r="B5" s="1" t="s">
        <v>1</v>
      </c>
      <c r="C5" s="6" t="s">
        <v>2</v>
      </c>
      <c r="D5" s="1" t="s">
        <v>3</v>
      </c>
      <c r="E5" s="6" t="s">
        <v>4</v>
      </c>
      <c r="F5" s="2" t="s">
        <v>5</v>
      </c>
    </row>
    <row r="6" spans="1:6" x14ac:dyDescent="0.25">
      <c r="A6" s="7"/>
      <c r="B6" s="3"/>
      <c r="C6" s="7"/>
      <c r="D6" s="3"/>
      <c r="E6" s="7"/>
      <c r="F6" s="4"/>
    </row>
    <row r="7" spans="1:6" x14ac:dyDescent="0.25">
      <c r="A7" s="47">
        <v>853</v>
      </c>
      <c r="B7" s="16"/>
      <c r="C7" s="39"/>
      <c r="D7" s="13" t="s">
        <v>20</v>
      </c>
      <c r="E7" s="20">
        <f>E8</f>
        <v>5329</v>
      </c>
      <c r="F7" s="21">
        <v>0</v>
      </c>
    </row>
    <row r="8" spans="1:6" x14ac:dyDescent="0.25">
      <c r="A8" s="15"/>
      <c r="B8" s="47">
        <v>85334</v>
      </c>
      <c r="C8" s="14"/>
      <c r="D8" s="13" t="s">
        <v>25</v>
      </c>
      <c r="E8" s="20">
        <v>5329</v>
      </c>
      <c r="F8" s="21">
        <v>0</v>
      </c>
    </row>
    <row r="9" spans="1:6" x14ac:dyDescent="0.25">
      <c r="A9" s="43"/>
      <c r="B9" s="42"/>
      <c r="C9" s="11">
        <v>2110</v>
      </c>
      <c r="D9" s="38" t="s">
        <v>26</v>
      </c>
      <c r="E9" s="40"/>
      <c r="F9" s="41"/>
    </row>
    <row r="10" spans="1:6" x14ac:dyDescent="0.25">
      <c r="A10" s="43"/>
      <c r="B10" s="42"/>
      <c r="C10" s="11"/>
      <c r="D10" s="38" t="s">
        <v>31</v>
      </c>
      <c r="E10" s="40"/>
      <c r="F10" s="41"/>
    </row>
    <row r="11" spans="1:6" x14ac:dyDescent="0.25">
      <c r="A11" s="50"/>
      <c r="B11" s="49"/>
      <c r="C11" s="51"/>
      <c r="D11" s="48" t="s">
        <v>27</v>
      </c>
      <c r="E11" s="54">
        <v>5329</v>
      </c>
      <c r="F11" s="55"/>
    </row>
    <row r="12" spans="1:6" x14ac:dyDescent="0.25">
      <c r="A12" s="9"/>
      <c r="B12" s="9"/>
      <c r="C12" s="9"/>
      <c r="D12" s="9" t="s">
        <v>13</v>
      </c>
      <c r="E12" s="10">
        <v>5329</v>
      </c>
      <c r="F12" s="10"/>
    </row>
    <row r="13" spans="1:6" x14ac:dyDescent="0.25">
      <c r="A13" s="9"/>
      <c r="B13" s="9"/>
      <c r="C13" s="9"/>
      <c r="D13" s="33" t="s">
        <v>14</v>
      </c>
      <c r="E13" s="34">
        <f>E11</f>
        <v>5329</v>
      </c>
      <c r="F13" s="34"/>
    </row>
    <row r="14" spans="1:6" x14ac:dyDescent="0.25">
      <c r="C14" s="35"/>
      <c r="D14" s="35"/>
      <c r="E14" s="36"/>
      <c r="F14" s="44"/>
    </row>
    <row r="15" spans="1:6" x14ac:dyDescent="0.25">
      <c r="C15" s="35"/>
      <c r="D15" s="35"/>
      <c r="E15" s="36"/>
      <c r="F15" s="44"/>
    </row>
    <row r="16" spans="1:6" x14ac:dyDescent="0.25">
      <c r="C16" s="35"/>
      <c r="D16" s="35"/>
      <c r="E16" s="36"/>
      <c r="F16" s="44"/>
    </row>
    <row r="17" spans="3:6" x14ac:dyDescent="0.25">
      <c r="C17" s="35"/>
      <c r="D17" s="35"/>
      <c r="E17" s="36"/>
      <c r="F17" s="44"/>
    </row>
    <row r="18" spans="3:6" x14ac:dyDescent="0.25">
      <c r="C18" s="35"/>
      <c r="D18" s="35"/>
      <c r="E18" s="36"/>
      <c r="F18" s="44"/>
    </row>
    <row r="19" spans="3:6" x14ac:dyDescent="0.25">
      <c r="C19" s="35"/>
      <c r="D19" s="35"/>
      <c r="E19" s="36"/>
      <c r="F19" s="44"/>
    </row>
    <row r="20" spans="3:6" x14ac:dyDescent="0.25">
      <c r="C20" s="35"/>
      <c r="D20" s="35"/>
      <c r="E20" s="36"/>
      <c r="F20" s="44"/>
    </row>
    <row r="21" spans="3:6" x14ac:dyDescent="0.25">
      <c r="C21" s="35"/>
      <c r="D21" s="35"/>
      <c r="E21" s="36"/>
      <c r="F21" s="44"/>
    </row>
    <row r="22" spans="3:6" x14ac:dyDescent="0.25">
      <c r="C22" s="35"/>
      <c r="D22" s="35"/>
      <c r="E22" s="36"/>
      <c r="F22" s="44"/>
    </row>
    <row r="23" spans="3:6" x14ac:dyDescent="0.25">
      <c r="C23" s="35"/>
      <c r="D23" s="35"/>
      <c r="E23" s="36"/>
      <c r="F23" s="44"/>
    </row>
    <row r="24" spans="3:6" x14ac:dyDescent="0.25">
      <c r="C24" s="35"/>
      <c r="D24" s="35"/>
      <c r="E24" s="36"/>
      <c r="F24" s="44"/>
    </row>
    <row r="25" spans="3:6" x14ac:dyDescent="0.25">
      <c r="C25" s="35"/>
      <c r="D25" s="35"/>
      <c r="E25" s="36"/>
      <c r="F25" s="44"/>
    </row>
    <row r="26" spans="3:6" x14ac:dyDescent="0.25">
      <c r="C26" s="35"/>
      <c r="D26" s="35"/>
      <c r="E26" s="36"/>
      <c r="F26" s="44"/>
    </row>
    <row r="27" spans="3:6" x14ac:dyDescent="0.25">
      <c r="C27" s="35"/>
      <c r="D27" s="35"/>
      <c r="E27" s="36"/>
      <c r="F27" s="44"/>
    </row>
    <row r="28" spans="3:6" x14ac:dyDescent="0.25">
      <c r="C28" s="35"/>
      <c r="D28" s="35"/>
      <c r="E28" s="36"/>
      <c r="F28" s="44"/>
    </row>
    <row r="29" spans="3:6" x14ac:dyDescent="0.25">
      <c r="C29" s="35"/>
      <c r="D29" s="35"/>
      <c r="E29" s="36"/>
      <c r="F29" s="44"/>
    </row>
    <row r="30" spans="3:6" x14ac:dyDescent="0.25">
      <c r="C30" s="35"/>
      <c r="D30" s="35"/>
      <c r="E30" s="36"/>
      <c r="F30" s="44"/>
    </row>
    <row r="31" spans="3:6" x14ac:dyDescent="0.25">
      <c r="C31" s="35"/>
      <c r="D31" s="35"/>
      <c r="E31" s="36"/>
      <c r="F31" s="44"/>
    </row>
    <row r="32" spans="3:6" x14ac:dyDescent="0.25">
      <c r="C32" s="35"/>
      <c r="D32" s="35"/>
      <c r="E32" s="36"/>
      <c r="F32" s="44"/>
    </row>
    <row r="33" spans="1:6" x14ac:dyDescent="0.25">
      <c r="C33" s="35"/>
      <c r="D33" s="35"/>
      <c r="E33" s="36"/>
      <c r="F33" s="44"/>
    </row>
    <row r="34" spans="1:6" x14ac:dyDescent="0.25">
      <c r="C34" s="35"/>
      <c r="D34" s="35"/>
      <c r="E34" s="36"/>
      <c r="F34" s="44"/>
    </row>
    <row r="35" spans="1:6" x14ac:dyDescent="0.25">
      <c r="E35" t="s">
        <v>11</v>
      </c>
    </row>
    <row r="36" spans="1:6" x14ac:dyDescent="0.25">
      <c r="E36" t="s">
        <v>6</v>
      </c>
    </row>
    <row r="37" spans="1:6" x14ac:dyDescent="0.25">
      <c r="D37" s="5"/>
      <c r="E37" t="s">
        <v>72</v>
      </c>
    </row>
    <row r="38" spans="1:6" x14ac:dyDescent="0.25">
      <c r="D38" s="5" t="s">
        <v>9</v>
      </c>
    </row>
    <row r="39" spans="1:6" x14ac:dyDescent="0.25">
      <c r="A39" s="6" t="s">
        <v>0</v>
      </c>
      <c r="B39" s="2" t="s">
        <v>1</v>
      </c>
      <c r="C39" s="6" t="s">
        <v>2</v>
      </c>
      <c r="D39" s="1" t="s">
        <v>3</v>
      </c>
      <c r="E39" s="6" t="s">
        <v>4</v>
      </c>
      <c r="F39" s="2" t="s">
        <v>5</v>
      </c>
    </row>
    <row r="40" spans="1:6" x14ac:dyDescent="0.25">
      <c r="A40" s="7"/>
      <c r="B40" s="4"/>
      <c r="C40" s="7"/>
      <c r="D40" s="3"/>
      <c r="E40" s="7"/>
      <c r="F40" s="4"/>
    </row>
    <row r="41" spans="1:6" x14ac:dyDescent="0.25">
      <c r="A41" s="47">
        <v>853</v>
      </c>
      <c r="B41" s="16"/>
      <c r="C41" s="39"/>
      <c r="D41" s="13" t="s">
        <v>20</v>
      </c>
      <c r="E41" s="20">
        <f>E42</f>
        <v>5329</v>
      </c>
      <c r="F41" s="21">
        <v>0</v>
      </c>
    </row>
    <row r="42" spans="1:6" x14ac:dyDescent="0.25">
      <c r="A42" s="15"/>
      <c r="B42" s="47">
        <v>85334</v>
      </c>
      <c r="C42" s="14"/>
      <c r="D42" s="13" t="s">
        <v>25</v>
      </c>
      <c r="E42" s="20">
        <v>5329</v>
      </c>
      <c r="F42" s="21">
        <v>0</v>
      </c>
    </row>
    <row r="43" spans="1:6" x14ac:dyDescent="0.25">
      <c r="A43" s="42"/>
      <c r="B43" s="32"/>
      <c r="C43" s="42">
        <v>3110</v>
      </c>
      <c r="D43" s="38" t="s">
        <v>28</v>
      </c>
      <c r="E43" s="40"/>
      <c r="F43" s="41"/>
    </row>
    <row r="44" spans="1:6" x14ac:dyDescent="0.25">
      <c r="A44" s="17"/>
      <c r="B44" s="17"/>
      <c r="C44" s="17"/>
      <c r="D44" s="17" t="s">
        <v>15</v>
      </c>
      <c r="E44" s="30">
        <v>5329</v>
      </c>
      <c r="F44" s="30"/>
    </row>
    <row r="45" spans="1:6" x14ac:dyDescent="0.25">
      <c r="A45" s="9"/>
      <c r="B45" s="45"/>
      <c r="C45" s="9"/>
      <c r="D45" s="33" t="s">
        <v>14</v>
      </c>
      <c r="E45" s="34">
        <f>E42</f>
        <v>5329</v>
      </c>
      <c r="F45" s="34"/>
    </row>
    <row r="46" spans="1:6" x14ac:dyDescent="0.25">
      <c r="E46" s="8"/>
      <c r="F46" s="44"/>
    </row>
    <row r="47" spans="1:6" x14ac:dyDescent="0.25">
      <c r="E47" s="8"/>
      <c r="F47" s="44"/>
    </row>
    <row r="48" spans="1:6" x14ac:dyDescent="0.25">
      <c r="E48" s="8"/>
      <c r="F48" s="44"/>
    </row>
    <row r="49" spans="5:6" x14ac:dyDescent="0.25">
      <c r="E49" s="8"/>
      <c r="F49" s="44"/>
    </row>
    <row r="50" spans="5:6" x14ac:dyDescent="0.25">
      <c r="E50" s="8"/>
      <c r="F50" s="44"/>
    </row>
    <row r="51" spans="5:6" x14ac:dyDescent="0.25">
      <c r="E51" s="8"/>
      <c r="F51" s="44"/>
    </row>
    <row r="52" spans="5:6" x14ac:dyDescent="0.25">
      <c r="E52" s="8"/>
      <c r="F52" s="44"/>
    </row>
    <row r="53" spans="5:6" x14ac:dyDescent="0.25">
      <c r="E53" s="8"/>
      <c r="F53" s="44"/>
    </row>
    <row r="54" spans="5:6" x14ac:dyDescent="0.25">
      <c r="E54" s="8"/>
      <c r="F54" s="44"/>
    </row>
    <row r="55" spans="5:6" x14ac:dyDescent="0.25">
      <c r="E55" s="8"/>
      <c r="F55" s="44"/>
    </row>
    <row r="56" spans="5:6" x14ac:dyDescent="0.25">
      <c r="E56" s="8"/>
      <c r="F56" s="44"/>
    </row>
    <row r="57" spans="5:6" x14ac:dyDescent="0.25">
      <c r="E57" s="8"/>
      <c r="F57" s="8"/>
    </row>
    <row r="58" spans="5:6" x14ac:dyDescent="0.25">
      <c r="E58" s="8"/>
      <c r="F58" s="8"/>
    </row>
    <row r="59" spans="5:6" x14ac:dyDescent="0.25">
      <c r="E59" s="8"/>
      <c r="F59" s="8"/>
    </row>
    <row r="60" spans="5:6" x14ac:dyDescent="0.25">
      <c r="E60" s="8"/>
      <c r="F60" s="8"/>
    </row>
    <row r="61" spans="5:6" x14ac:dyDescent="0.25">
      <c r="E61" s="8"/>
      <c r="F61" s="8"/>
    </row>
    <row r="62" spans="5:6" x14ac:dyDescent="0.25">
      <c r="E62" s="8"/>
      <c r="F62" s="8"/>
    </row>
    <row r="63" spans="5:6" x14ac:dyDescent="0.25">
      <c r="E63" s="8"/>
      <c r="F63" s="8"/>
    </row>
    <row r="64" spans="5:6" x14ac:dyDescent="0.25">
      <c r="E64" s="8"/>
      <c r="F64" s="8"/>
    </row>
    <row r="65" spans="1:6" x14ac:dyDescent="0.25">
      <c r="E65" s="8"/>
      <c r="F65" s="8"/>
    </row>
    <row r="66" spans="1:6" x14ac:dyDescent="0.25">
      <c r="E66" s="8"/>
      <c r="F66" s="8"/>
    </row>
    <row r="67" spans="1:6" x14ac:dyDescent="0.25">
      <c r="E67" s="8"/>
      <c r="F67" s="8"/>
    </row>
    <row r="68" spans="1:6" x14ac:dyDescent="0.25">
      <c r="E68" s="8"/>
      <c r="F68" s="8"/>
    </row>
    <row r="69" spans="1:6" ht="15" customHeight="1" x14ac:dyDescent="0.25">
      <c r="E69" t="s">
        <v>12</v>
      </c>
    </row>
    <row r="70" spans="1:6" ht="15" customHeight="1" x14ac:dyDescent="0.25">
      <c r="E70" t="s">
        <v>6</v>
      </c>
    </row>
    <row r="71" spans="1:6" ht="15" customHeight="1" x14ac:dyDescent="0.25">
      <c r="D71" s="5"/>
      <c r="E71" t="s">
        <v>72</v>
      </c>
    </row>
    <row r="72" spans="1:6" ht="15" customHeight="1" x14ac:dyDescent="0.25">
      <c r="D72" s="5" t="s">
        <v>7</v>
      </c>
    </row>
    <row r="73" spans="1:6" ht="15" customHeight="1" x14ac:dyDescent="0.25">
      <c r="A73" s="6" t="s">
        <v>0</v>
      </c>
      <c r="B73" s="1" t="s">
        <v>1</v>
      </c>
      <c r="C73" s="6" t="s">
        <v>2</v>
      </c>
      <c r="D73" s="1" t="s">
        <v>3</v>
      </c>
      <c r="E73" s="6" t="s">
        <v>4</v>
      </c>
      <c r="F73" s="2" t="s">
        <v>5</v>
      </c>
    </row>
    <row r="74" spans="1:6" ht="15" customHeight="1" x14ac:dyDescent="0.25">
      <c r="A74" s="86"/>
      <c r="B74" s="3"/>
      <c r="C74" s="7"/>
      <c r="D74" s="3"/>
      <c r="E74" s="7"/>
      <c r="F74" s="4"/>
    </row>
    <row r="75" spans="1:6" ht="15" customHeight="1" x14ac:dyDescent="0.25">
      <c r="A75" s="17">
        <v>710</v>
      </c>
      <c r="B75" s="29"/>
      <c r="C75" s="39"/>
      <c r="D75" s="13" t="s">
        <v>59</v>
      </c>
      <c r="E75" s="20">
        <f>E78</f>
        <v>2107</v>
      </c>
      <c r="F75" s="21">
        <f>F76</f>
        <v>2107</v>
      </c>
    </row>
    <row r="76" spans="1:6" ht="15" customHeight="1" x14ac:dyDescent="0.25">
      <c r="A76" s="12"/>
      <c r="B76" s="16">
        <v>71014</v>
      </c>
      <c r="C76" s="39"/>
      <c r="D76" s="13" t="s">
        <v>60</v>
      </c>
      <c r="E76" s="20"/>
      <c r="F76" s="21">
        <v>2107</v>
      </c>
    </row>
    <row r="77" spans="1:6" ht="15" customHeight="1" x14ac:dyDescent="0.25">
      <c r="A77" s="49"/>
      <c r="B77" s="46"/>
      <c r="C77" s="46">
        <v>4430</v>
      </c>
      <c r="D77" s="26" t="s">
        <v>61</v>
      </c>
      <c r="E77" s="27"/>
      <c r="F77" s="28">
        <v>2107</v>
      </c>
    </row>
    <row r="78" spans="1:6" ht="15" customHeight="1" x14ac:dyDescent="0.25">
      <c r="A78" s="49"/>
      <c r="B78" s="63">
        <v>71095</v>
      </c>
      <c r="C78" s="39"/>
      <c r="D78" s="13" t="s">
        <v>78</v>
      </c>
      <c r="E78" s="20">
        <v>2107</v>
      </c>
      <c r="F78" s="21">
        <v>0</v>
      </c>
    </row>
    <row r="79" spans="1:6" ht="15" customHeight="1" x14ac:dyDescent="0.25">
      <c r="A79" s="49"/>
      <c r="B79" s="48"/>
      <c r="C79" s="46">
        <v>6060</v>
      </c>
      <c r="D79" s="26" t="s">
        <v>45</v>
      </c>
      <c r="E79" s="27">
        <v>2107</v>
      </c>
      <c r="F79" s="28"/>
    </row>
    <row r="80" spans="1:6" ht="15" customHeight="1" x14ac:dyDescent="0.25">
      <c r="A80" s="17">
        <v>750</v>
      </c>
      <c r="B80" s="64"/>
      <c r="C80" s="17"/>
      <c r="D80" s="24" t="s">
        <v>37</v>
      </c>
      <c r="E80" s="30">
        <f>E81+E90</f>
        <v>114480</v>
      </c>
      <c r="F80" s="31">
        <f>F81+F90</f>
        <v>114480</v>
      </c>
    </row>
    <row r="81" spans="1:6" ht="15" customHeight="1" x14ac:dyDescent="0.25">
      <c r="A81" s="18"/>
      <c r="B81" s="16">
        <v>75020</v>
      </c>
      <c r="C81" s="14"/>
      <c r="D81" s="13" t="s">
        <v>38</v>
      </c>
      <c r="E81" s="20">
        <f>SUM(E82:E89)</f>
        <v>112700</v>
      </c>
      <c r="F81" s="21">
        <f>SUM(F82:F88)</f>
        <v>112700</v>
      </c>
    </row>
    <row r="82" spans="1:6" ht="15" customHeight="1" x14ac:dyDescent="0.25">
      <c r="A82" s="18"/>
      <c r="B82" s="12"/>
      <c r="C82" s="25">
        <v>4210</v>
      </c>
      <c r="D82" s="26" t="s">
        <v>16</v>
      </c>
      <c r="E82" s="27"/>
      <c r="F82" s="28">
        <v>31000</v>
      </c>
    </row>
    <row r="83" spans="1:6" ht="15" customHeight="1" x14ac:dyDescent="0.25">
      <c r="A83" s="43"/>
      <c r="B83" s="42"/>
      <c r="C83" s="11">
        <v>4270</v>
      </c>
      <c r="D83" s="38" t="s">
        <v>39</v>
      </c>
      <c r="E83" s="40"/>
      <c r="F83" s="41">
        <v>20000</v>
      </c>
    </row>
    <row r="84" spans="1:6" ht="15" customHeight="1" x14ac:dyDescent="0.25">
      <c r="A84" s="43"/>
      <c r="B84" s="42"/>
      <c r="C84" s="11">
        <v>4300</v>
      </c>
      <c r="D84" s="38" t="s">
        <v>19</v>
      </c>
      <c r="E84" s="40">
        <v>81700</v>
      </c>
      <c r="F84" s="41"/>
    </row>
    <row r="85" spans="1:6" ht="15" customHeight="1" x14ac:dyDescent="0.25">
      <c r="A85" s="43"/>
      <c r="B85" s="42"/>
      <c r="C85" s="11">
        <v>4360</v>
      </c>
      <c r="D85" s="38" t="s">
        <v>40</v>
      </c>
      <c r="E85" s="40"/>
      <c r="F85" s="41">
        <v>20000</v>
      </c>
    </row>
    <row r="86" spans="1:6" ht="15" customHeight="1" x14ac:dyDescent="0.25">
      <c r="A86" s="43"/>
      <c r="B86" s="42"/>
      <c r="C86" s="11">
        <v>4380</v>
      </c>
      <c r="D86" s="38" t="s">
        <v>41</v>
      </c>
      <c r="E86" s="40"/>
      <c r="F86" s="41">
        <v>4000</v>
      </c>
    </row>
    <row r="87" spans="1:6" ht="15" customHeight="1" x14ac:dyDescent="0.25">
      <c r="A87" s="43"/>
      <c r="B87" s="42"/>
      <c r="C87" s="11">
        <v>4390</v>
      </c>
      <c r="D87" s="38" t="s">
        <v>73</v>
      </c>
      <c r="E87" s="40"/>
      <c r="F87" s="41">
        <v>30000</v>
      </c>
    </row>
    <row r="88" spans="1:6" ht="15" customHeight="1" x14ac:dyDescent="0.25">
      <c r="A88" s="43"/>
      <c r="B88" s="42"/>
      <c r="C88" s="11">
        <v>4420</v>
      </c>
      <c r="D88" s="38" t="s">
        <v>42</v>
      </c>
      <c r="E88" s="40"/>
      <c r="F88" s="41">
        <v>7700</v>
      </c>
    </row>
    <row r="89" spans="1:6" ht="15" customHeight="1" x14ac:dyDescent="0.25">
      <c r="A89" s="43"/>
      <c r="B89" s="37"/>
      <c r="C89" s="11">
        <v>6060</v>
      </c>
      <c r="D89" s="38" t="s">
        <v>45</v>
      </c>
      <c r="E89" s="40">
        <v>31000</v>
      </c>
      <c r="F89" s="41"/>
    </row>
    <row r="90" spans="1:6" ht="15" customHeight="1" x14ac:dyDescent="0.25">
      <c r="A90" s="42"/>
      <c r="B90" s="63">
        <v>75075</v>
      </c>
      <c r="C90" s="39"/>
      <c r="D90" s="13" t="s">
        <v>43</v>
      </c>
      <c r="E90" s="20">
        <v>1780</v>
      </c>
      <c r="F90" s="21">
        <v>1780</v>
      </c>
    </row>
    <row r="91" spans="1:6" ht="15" customHeight="1" x14ac:dyDescent="0.25">
      <c r="A91" s="42"/>
      <c r="B91" s="32"/>
      <c r="C91" s="37">
        <v>4170</v>
      </c>
      <c r="D91" s="38" t="s">
        <v>44</v>
      </c>
      <c r="E91" s="40">
        <v>1780</v>
      </c>
      <c r="F91" s="41"/>
    </row>
    <row r="92" spans="1:6" ht="15" customHeight="1" x14ac:dyDescent="0.25">
      <c r="A92" s="42"/>
      <c r="B92" s="32"/>
      <c r="C92" s="42">
        <v>4300</v>
      </c>
      <c r="D92" s="32" t="s">
        <v>19</v>
      </c>
      <c r="E92" s="40"/>
      <c r="F92" s="41">
        <v>1780</v>
      </c>
    </row>
    <row r="93" spans="1:6" ht="15" customHeight="1" x14ac:dyDescent="0.25">
      <c r="A93" s="17">
        <v>754</v>
      </c>
      <c r="B93" s="24"/>
      <c r="C93" s="17"/>
      <c r="D93" s="29" t="s">
        <v>46</v>
      </c>
      <c r="E93" s="20">
        <f>E94</f>
        <v>4556</v>
      </c>
      <c r="F93" s="21">
        <f>F94</f>
        <v>4556</v>
      </c>
    </row>
    <row r="94" spans="1:6" ht="15" customHeight="1" x14ac:dyDescent="0.25">
      <c r="A94" s="16"/>
      <c r="B94" s="64">
        <v>75421</v>
      </c>
      <c r="C94" s="17"/>
      <c r="D94" s="24" t="s">
        <v>47</v>
      </c>
      <c r="E94" s="30">
        <f>E101</f>
        <v>4556</v>
      </c>
      <c r="F94" s="31">
        <f>SUM(F95:F101)</f>
        <v>4556</v>
      </c>
    </row>
    <row r="95" spans="1:6" ht="15" customHeight="1" x14ac:dyDescent="0.25">
      <c r="A95" s="42"/>
      <c r="B95" s="32"/>
      <c r="C95" s="37">
        <v>4210</v>
      </c>
      <c r="D95" s="38" t="s">
        <v>16</v>
      </c>
      <c r="E95" s="40"/>
      <c r="F95" s="41">
        <v>1000</v>
      </c>
    </row>
    <row r="96" spans="1:6" ht="15" customHeight="1" x14ac:dyDescent="0.25">
      <c r="A96" s="42"/>
      <c r="B96" s="32"/>
      <c r="C96" s="37">
        <v>4240</v>
      </c>
      <c r="D96" s="38" t="s">
        <v>48</v>
      </c>
      <c r="E96" s="40"/>
      <c r="F96" s="41">
        <v>306</v>
      </c>
    </row>
    <row r="97" spans="1:6" ht="15" customHeight="1" x14ac:dyDescent="0.25">
      <c r="A97" s="42"/>
      <c r="B97" s="32"/>
      <c r="C97" s="37">
        <v>4270</v>
      </c>
      <c r="D97" s="38" t="s">
        <v>39</v>
      </c>
      <c r="E97" s="40"/>
      <c r="F97" s="41">
        <v>1020</v>
      </c>
    </row>
    <row r="98" spans="1:6" ht="15" customHeight="1" x14ac:dyDescent="0.25">
      <c r="A98" s="42"/>
      <c r="B98" s="32"/>
      <c r="C98" s="37">
        <v>4300</v>
      </c>
      <c r="D98" s="38" t="s">
        <v>19</v>
      </c>
      <c r="E98" s="40"/>
      <c r="F98" s="41">
        <v>1020</v>
      </c>
    </row>
    <row r="99" spans="1:6" ht="15" customHeight="1" x14ac:dyDescent="0.25">
      <c r="A99" s="42"/>
      <c r="B99" s="32"/>
      <c r="C99" s="37">
        <v>4360</v>
      </c>
      <c r="D99" s="38" t="s">
        <v>40</v>
      </c>
      <c r="E99" s="40"/>
      <c r="F99" s="41">
        <v>510</v>
      </c>
    </row>
    <row r="100" spans="1:6" ht="15" customHeight="1" x14ac:dyDescent="0.25">
      <c r="A100" s="42"/>
      <c r="B100" s="32"/>
      <c r="C100" s="37">
        <v>4410</v>
      </c>
      <c r="D100" s="38" t="s">
        <v>49</v>
      </c>
      <c r="E100" s="40"/>
      <c r="F100" s="41">
        <v>700</v>
      </c>
    </row>
    <row r="101" spans="1:6" ht="15" customHeight="1" x14ac:dyDescent="0.25">
      <c r="A101" s="37"/>
      <c r="B101" s="38"/>
      <c r="C101" s="37">
        <v>4700</v>
      </c>
      <c r="D101" s="38" t="s">
        <v>74</v>
      </c>
      <c r="E101" s="40">
        <v>4556</v>
      </c>
      <c r="F101" s="41"/>
    </row>
    <row r="102" spans="1:6" ht="15" customHeight="1" x14ac:dyDescent="0.25">
      <c r="A102" s="32"/>
      <c r="B102" s="32"/>
      <c r="C102" s="32"/>
      <c r="D102" s="32"/>
      <c r="E102" s="87"/>
      <c r="F102" s="87"/>
    </row>
    <row r="103" spans="1:6" ht="15" customHeight="1" x14ac:dyDescent="0.25">
      <c r="A103" s="32"/>
      <c r="B103" s="32"/>
      <c r="C103" s="32"/>
      <c r="D103" s="32"/>
      <c r="E103" s="87"/>
      <c r="F103" s="87"/>
    </row>
    <row r="104" spans="1:6" ht="15" customHeight="1" x14ac:dyDescent="0.25">
      <c r="A104" s="6" t="s">
        <v>0</v>
      </c>
      <c r="B104" s="1" t="s">
        <v>1</v>
      </c>
      <c r="C104" s="6" t="s">
        <v>2</v>
      </c>
      <c r="D104" s="1" t="s">
        <v>3</v>
      </c>
      <c r="E104" s="6" t="s">
        <v>4</v>
      </c>
      <c r="F104" s="2" t="s">
        <v>5</v>
      </c>
    </row>
    <row r="105" spans="1:6" ht="15" customHeight="1" x14ac:dyDescent="0.25">
      <c r="A105" s="7"/>
      <c r="B105" s="3"/>
      <c r="C105" s="7"/>
      <c r="D105" s="3"/>
      <c r="E105" s="7"/>
      <c r="F105" s="4"/>
    </row>
    <row r="106" spans="1:6" ht="15" customHeight="1" x14ac:dyDescent="0.25">
      <c r="A106" s="16">
        <v>801</v>
      </c>
      <c r="B106" s="16"/>
      <c r="C106" s="17"/>
      <c r="D106" s="17" t="s">
        <v>29</v>
      </c>
      <c r="E106" s="20">
        <f>E107+E116+E126+E129</f>
        <v>59638</v>
      </c>
      <c r="F106" s="21">
        <f>F107+F116+F126</f>
        <v>59638</v>
      </c>
    </row>
    <row r="107" spans="1:6" ht="15" customHeight="1" x14ac:dyDescent="0.25">
      <c r="A107" s="15"/>
      <c r="B107" s="16">
        <v>80120</v>
      </c>
      <c r="C107" s="14"/>
      <c r="D107" s="13" t="s">
        <v>30</v>
      </c>
      <c r="E107" s="20">
        <v>9500</v>
      </c>
      <c r="F107" s="21">
        <f>F108+F110</f>
        <v>26500</v>
      </c>
    </row>
    <row r="108" spans="1:6" ht="15" customHeight="1" x14ac:dyDescent="0.25">
      <c r="A108" s="18"/>
      <c r="B108" s="12"/>
      <c r="C108" s="14"/>
      <c r="D108" s="19" t="s">
        <v>62</v>
      </c>
      <c r="E108" s="22"/>
      <c r="F108" s="23">
        <v>17000</v>
      </c>
    </row>
    <row r="109" spans="1:6" ht="15" customHeight="1" x14ac:dyDescent="0.25">
      <c r="A109" s="18"/>
      <c r="B109" s="12"/>
      <c r="C109" s="25">
        <v>4260</v>
      </c>
      <c r="D109" s="26" t="s">
        <v>63</v>
      </c>
      <c r="E109" s="27"/>
      <c r="F109" s="28"/>
    </row>
    <row r="110" spans="1:6" ht="15" customHeight="1" x14ac:dyDescent="0.25">
      <c r="A110" s="43"/>
      <c r="B110" s="42"/>
      <c r="C110" s="11"/>
      <c r="D110" s="19" t="s">
        <v>32</v>
      </c>
      <c r="E110" s="22">
        <f>SUM(E111:E115)</f>
        <v>9500</v>
      </c>
      <c r="F110" s="23">
        <f>SUM(F111:F115)</f>
        <v>9500</v>
      </c>
    </row>
    <row r="111" spans="1:6" ht="15" customHeight="1" x14ac:dyDescent="0.25">
      <c r="A111" s="43"/>
      <c r="B111" s="42"/>
      <c r="C111" s="11">
        <v>4110</v>
      </c>
      <c r="D111" s="38" t="s">
        <v>21</v>
      </c>
      <c r="E111" s="40">
        <v>5500</v>
      </c>
      <c r="F111" s="41"/>
    </row>
    <row r="112" spans="1:6" ht="15" customHeight="1" x14ac:dyDescent="0.25">
      <c r="A112" s="18"/>
      <c r="B112" s="12"/>
      <c r="C112" s="25">
        <v>4120</v>
      </c>
      <c r="D112" s="26" t="s">
        <v>23</v>
      </c>
      <c r="E112" s="27"/>
      <c r="F112" s="28">
        <v>5500</v>
      </c>
    </row>
    <row r="113" spans="1:6" ht="15" customHeight="1" x14ac:dyDescent="0.25">
      <c r="A113" s="18"/>
      <c r="B113" s="12"/>
      <c r="C113" s="25">
        <v>4210</v>
      </c>
      <c r="D113" s="26" t="s">
        <v>16</v>
      </c>
      <c r="E113" s="27">
        <v>1000</v>
      </c>
      <c r="F113" s="28"/>
    </row>
    <row r="114" spans="1:6" ht="15" customHeight="1" x14ac:dyDescent="0.25">
      <c r="A114" s="43"/>
      <c r="B114" s="42"/>
      <c r="C114" s="11">
        <v>4260</v>
      </c>
      <c r="D114" s="26" t="s">
        <v>18</v>
      </c>
      <c r="E114" s="27"/>
      <c r="F114" s="28">
        <v>4000</v>
      </c>
    </row>
    <row r="115" spans="1:6" ht="15" customHeight="1" x14ac:dyDescent="0.25">
      <c r="A115" s="43"/>
      <c r="B115" s="37"/>
      <c r="C115" s="11">
        <v>4300</v>
      </c>
      <c r="D115" s="38" t="s">
        <v>19</v>
      </c>
      <c r="E115" s="40">
        <v>3000</v>
      </c>
      <c r="F115" s="41"/>
    </row>
    <row r="116" spans="1:6" ht="15" customHeight="1" x14ac:dyDescent="0.25">
      <c r="A116" s="18"/>
      <c r="B116" s="16">
        <v>80130</v>
      </c>
      <c r="C116" s="29"/>
      <c r="D116" s="13" t="s">
        <v>24</v>
      </c>
      <c r="E116" s="20">
        <f>E117+E122</f>
        <v>49411</v>
      </c>
      <c r="F116" s="21">
        <f>F117+F122</f>
        <v>22948</v>
      </c>
    </row>
    <row r="117" spans="1:6" ht="15" customHeight="1" x14ac:dyDescent="0.25">
      <c r="A117" s="18"/>
      <c r="B117" s="12"/>
      <c r="C117" s="29"/>
      <c r="D117" s="19" t="s">
        <v>62</v>
      </c>
      <c r="E117" s="22">
        <f>E118+E121</f>
        <v>47911</v>
      </c>
      <c r="F117" s="23">
        <f>F119+F120</f>
        <v>21448</v>
      </c>
    </row>
    <row r="118" spans="1:6" ht="15" customHeight="1" x14ac:dyDescent="0.25">
      <c r="A118" s="18"/>
      <c r="B118" s="12"/>
      <c r="C118" s="57">
        <v>4010</v>
      </c>
      <c r="D118" s="26" t="s">
        <v>65</v>
      </c>
      <c r="E118" s="27">
        <v>46178</v>
      </c>
      <c r="F118" s="28"/>
    </row>
    <row r="119" spans="1:6" ht="15" customHeight="1" x14ac:dyDescent="0.25">
      <c r="A119" s="18"/>
      <c r="B119" s="12"/>
      <c r="C119" s="57">
        <v>4040</v>
      </c>
      <c r="D119" s="26" t="s">
        <v>64</v>
      </c>
      <c r="E119" s="27"/>
      <c r="F119" s="28">
        <v>5448</v>
      </c>
    </row>
    <row r="120" spans="1:6" ht="15" customHeight="1" x14ac:dyDescent="0.25">
      <c r="A120" s="18"/>
      <c r="B120" s="12"/>
      <c r="C120" s="57">
        <v>4210</v>
      </c>
      <c r="D120" s="26" t="s">
        <v>16</v>
      </c>
      <c r="E120" s="27"/>
      <c r="F120" s="28">
        <v>16000</v>
      </c>
    </row>
    <row r="121" spans="1:6" ht="15" customHeight="1" x14ac:dyDescent="0.25">
      <c r="A121" s="18"/>
      <c r="B121" s="12"/>
      <c r="C121" s="57">
        <v>4440</v>
      </c>
      <c r="D121" s="26" t="s">
        <v>71</v>
      </c>
      <c r="E121" s="27">
        <v>1733</v>
      </c>
      <c r="F121" s="28"/>
    </row>
    <row r="122" spans="1:6" ht="15" customHeight="1" x14ac:dyDescent="0.25">
      <c r="A122" s="18"/>
      <c r="B122" s="12"/>
      <c r="C122" s="57"/>
      <c r="D122" s="60" t="s">
        <v>32</v>
      </c>
      <c r="E122" s="61">
        <f>E124</f>
        <v>1500</v>
      </c>
      <c r="F122" s="62">
        <f>SUM(F123:F125)</f>
        <v>1500</v>
      </c>
    </row>
    <row r="123" spans="1:6" ht="15" customHeight="1" x14ac:dyDescent="0.25">
      <c r="A123" s="18"/>
      <c r="B123" s="12"/>
      <c r="C123" s="25">
        <v>4260</v>
      </c>
      <c r="D123" s="26" t="s">
        <v>18</v>
      </c>
      <c r="E123" s="27"/>
      <c r="F123" s="28">
        <v>1243</v>
      </c>
    </row>
    <row r="124" spans="1:6" ht="15" customHeight="1" x14ac:dyDescent="0.25">
      <c r="A124" s="18"/>
      <c r="B124" s="12"/>
      <c r="C124" s="11">
        <v>4300</v>
      </c>
      <c r="D124" s="38" t="s">
        <v>19</v>
      </c>
      <c r="E124" s="40">
        <v>1500</v>
      </c>
      <c r="F124" s="23"/>
    </row>
    <row r="125" spans="1:6" ht="15" customHeight="1" x14ac:dyDescent="0.25">
      <c r="A125" s="18"/>
      <c r="B125" s="39"/>
      <c r="C125" s="25">
        <v>4360</v>
      </c>
      <c r="D125" s="26" t="s">
        <v>40</v>
      </c>
      <c r="E125" s="27"/>
      <c r="F125" s="28">
        <v>257</v>
      </c>
    </row>
    <row r="126" spans="1:6" ht="15" customHeight="1" x14ac:dyDescent="0.25">
      <c r="A126" s="18"/>
      <c r="B126" s="16">
        <v>80146</v>
      </c>
      <c r="C126" s="14"/>
      <c r="D126" s="13" t="s">
        <v>75</v>
      </c>
      <c r="E126" s="20">
        <v>0</v>
      </c>
      <c r="F126" s="21">
        <v>10190</v>
      </c>
    </row>
    <row r="127" spans="1:6" ht="15" customHeight="1" x14ac:dyDescent="0.25">
      <c r="A127" s="18"/>
      <c r="B127" s="12"/>
      <c r="C127" s="25"/>
      <c r="D127" s="19" t="s">
        <v>62</v>
      </c>
      <c r="E127" s="22"/>
      <c r="F127" s="23">
        <v>10190</v>
      </c>
    </row>
    <row r="128" spans="1:6" ht="15" customHeight="1" x14ac:dyDescent="0.25">
      <c r="A128" s="18"/>
      <c r="B128" s="39"/>
      <c r="C128" s="25">
        <v>4700</v>
      </c>
      <c r="D128" s="26" t="s">
        <v>74</v>
      </c>
      <c r="E128" s="27"/>
      <c r="F128" s="28">
        <v>10190</v>
      </c>
    </row>
    <row r="129" spans="1:6" ht="15" customHeight="1" x14ac:dyDescent="0.25">
      <c r="A129" s="18"/>
      <c r="B129" s="12">
        <v>80195</v>
      </c>
      <c r="C129" s="25"/>
      <c r="D129" s="13" t="s">
        <v>55</v>
      </c>
      <c r="E129" s="20">
        <v>727</v>
      </c>
      <c r="F129" s="21">
        <v>0</v>
      </c>
    </row>
    <row r="130" spans="1:6" ht="15" customHeight="1" x14ac:dyDescent="0.25">
      <c r="A130" s="18"/>
      <c r="B130" s="12"/>
      <c r="C130" s="25"/>
      <c r="D130" s="19" t="s">
        <v>62</v>
      </c>
      <c r="E130" s="22">
        <v>727</v>
      </c>
      <c r="F130" s="23"/>
    </row>
    <row r="131" spans="1:6" ht="15" customHeight="1" x14ac:dyDescent="0.25">
      <c r="A131" s="18"/>
      <c r="B131" s="12"/>
      <c r="C131" s="25">
        <v>4440</v>
      </c>
      <c r="D131" s="26" t="s">
        <v>71</v>
      </c>
      <c r="E131" s="27">
        <v>727</v>
      </c>
      <c r="F131" s="28"/>
    </row>
    <row r="132" spans="1:6" ht="15" customHeight="1" x14ac:dyDescent="0.25">
      <c r="A132" s="15">
        <v>852</v>
      </c>
      <c r="B132" s="16"/>
      <c r="C132" s="29"/>
      <c r="D132" s="24" t="s">
        <v>33</v>
      </c>
      <c r="E132" s="30">
        <f>E140+E148+E152</f>
        <v>11960</v>
      </c>
      <c r="F132" s="31">
        <f>F140+F133+F148+F152</f>
        <v>11960</v>
      </c>
    </row>
    <row r="133" spans="1:6" ht="15" customHeight="1" x14ac:dyDescent="0.25">
      <c r="A133" s="16"/>
      <c r="B133" s="52">
        <v>85201</v>
      </c>
      <c r="C133" s="14"/>
      <c r="D133" s="13" t="s">
        <v>50</v>
      </c>
      <c r="E133" s="20">
        <v>0</v>
      </c>
      <c r="F133" s="21">
        <f>F134</f>
        <v>1860</v>
      </c>
    </row>
    <row r="134" spans="1:6" ht="15" customHeight="1" x14ac:dyDescent="0.25">
      <c r="A134" s="12"/>
      <c r="B134" s="65"/>
      <c r="C134" s="14"/>
      <c r="D134" s="19" t="s">
        <v>51</v>
      </c>
      <c r="E134" s="22"/>
      <c r="F134" s="23">
        <v>1860</v>
      </c>
    </row>
    <row r="135" spans="1:6" ht="15" customHeight="1" x14ac:dyDescent="0.25">
      <c r="A135" s="12"/>
      <c r="B135" s="65"/>
      <c r="C135" s="25">
        <v>2320</v>
      </c>
      <c r="D135" s="26" t="s">
        <v>52</v>
      </c>
      <c r="E135" s="27"/>
      <c r="F135" s="28"/>
    </row>
    <row r="136" spans="1:6" ht="15" customHeight="1" x14ac:dyDescent="0.25">
      <c r="A136" s="39"/>
      <c r="B136" s="14"/>
      <c r="C136" s="25"/>
      <c r="D136" s="26" t="s">
        <v>53</v>
      </c>
      <c r="E136" s="27"/>
      <c r="F136" s="28">
        <v>1860</v>
      </c>
    </row>
    <row r="137" spans="1:6" ht="15" customHeight="1" x14ac:dyDescent="0.25">
      <c r="A137" s="63"/>
      <c r="B137" s="63"/>
      <c r="C137" s="48"/>
      <c r="D137" s="48"/>
      <c r="E137" s="90"/>
      <c r="F137" s="90"/>
    </row>
    <row r="138" spans="1:6" ht="15" customHeight="1" x14ac:dyDescent="0.25">
      <c r="A138" s="6" t="s">
        <v>0</v>
      </c>
      <c r="B138" s="1" t="s">
        <v>1</v>
      </c>
      <c r="C138" s="6" t="s">
        <v>2</v>
      </c>
      <c r="D138" s="1" t="s">
        <v>3</v>
      </c>
      <c r="E138" s="6" t="s">
        <v>4</v>
      </c>
      <c r="F138" s="2" t="s">
        <v>5</v>
      </c>
    </row>
    <row r="139" spans="1:6" ht="15" customHeight="1" x14ac:dyDescent="0.25">
      <c r="A139" s="86"/>
      <c r="B139" s="95"/>
      <c r="C139" s="7"/>
      <c r="D139" s="3"/>
      <c r="E139" s="7"/>
      <c r="F139" s="4"/>
    </row>
    <row r="140" spans="1:6" ht="15" customHeight="1" x14ac:dyDescent="0.25">
      <c r="A140" s="94"/>
      <c r="B140" s="16">
        <v>85202</v>
      </c>
      <c r="C140" s="14"/>
      <c r="D140" s="13" t="s">
        <v>34</v>
      </c>
      <c r="E140" s="20">
        <v>9700</v>
      </c>
      <c r="F140" s="21">
        <v>9700</v>
      </c>
    </row>
    <row r="141" spans="1:6" ht="15" customHeight="1" x14ac:dyDescent="0.25">
      <c r="A141" s="50"/>
      <c r="B141" s="12"/>
      <c r="C141" s="25"/>
      <c r="D141" s="19" t="s">
        <v>35</v>
      </c>
      <c r="E141" s="22">
        <f>SUM(E142:E147)</f>
        <v>9700</v>
      </c>
      <c r="F141" s="23">
        <f>SUM(F142:F147)</f>
        <v>9700</v>
      </c>
    </row>
    <row r="142" spans="1:6" ht="15" customHeight="1" x14ac:dyDescent="0.25">
      <c r="A142" s="50"/>
      <c r="B142" s="12"/>
      <c r="C142" s="25">
        <v>3020</v>
      </c>
      <c r="D142" s="26" t="s">
        <v>36</v>
      </c>
      <c r="E142" s="27"/>
      <c r="F142" s="28">
        <v>2000</v>
      </c>
    </row>
    <row r="143" spans="1:6" ht="15" customHeight="1" x14ac:dyDescent="0.25">
      <c r="A143" s="50"/>
      <c r="B143" s="12"/>
      <c r="C143" s="25">
        <v>4170</v>
      </c>
      <c r="D143" s="26" t="s">
        <v>22</v>
      </c>
      <c r="E143" s="27"/>
      <c r="F143" s="28">
        <v>2000</v>
      </c>
    </row>
    <row r="144" spans="1:6" ht="15" customHeight="1" x14ac:dyDescent="0.25">
      <c r="A144" s="50"/>
      <c r="B144" s="12"/>
      <c r="C144" s="57">
        <v>4230</v>
      </c>
      <c r="D144" s="58" t="s">
        <v>17</v>
      </c>
      <c r="E144" s="56"/>
      <c r="F144" s="59">
        <v>2000</v>
      </c>
    </row>
    <row r="145" spans="1:6" ht="15" customHeight="1" x14ac:dyDescent="0.25">
      <c r="A145" s="50"/>
      <c r="B145" s="12"/>
      <c r="C145" s="25">
        <v>4260</v>
      </c>
      <c r="D145" s="26" t="s">
        <v>18</v>
      </c>
      <c r="E145" s="27"/>
      <c r="F145" s="28">
        <v>3000</v>
      </c>
    </row>
    <row r="146" spans="1:6" ht="15" customHeight="1" x14ac:dyDescent="0.25">
      <c r="A146" s="50"/>
      <c r="B146" s="12"/>
      <c r="C146" s="25">
        <v>4300</v>
      </c>
      <c r="D146" s="26" t="s">
        <v>19</v>
      </c>
      <c r="E146" s="27">
        <v>9700</v>
      </c>
      <c r="F146" s="28"/>
    </row>
    <row r="147" spans="1:6" ht="15" customHeight="1" x14ac:dyDescent="0.25">
      <c r="A147" s="50"/>
      <c r="B147" s="39"/>
      <c r="C147" s="51">
        <v>4360</v>
      </c>
      <c r="D147" s="48" t="s">
        <v>40</v>
      </c>
      <c r="E147" s="54"/>
      <c r="F147" s="55">
        <v>700</v>
      </c>
    </row>
    <row r="148" spans="1:6" ht="15" customHeight="1" x14ac:dyDescent="0.25">
      <c r="A148" s="49"/>
      <c r="B148" s="65">
        <v>85204</v>
      </c>
      <c r="C148" s="17"/>
      <c r="D148" s="17" t="s">
        <v>54</v>
      </c>
      <c r="E148" s="30">
        <f>E149</f>
        <v>2260</v>
      </c>
      <c r="F148" s="30">
        <v>0</v>
      </c>
    </row>
    <row r="149" spans="1:6" x14ac:dyDescent="0.25">
      <c r="A149" s="92"/>
      <c r="B149" s="73"/>
      <c r="C149" s="17"/>
      <c r="D149" s="69" t="s">
        <v>51</v>
      </c>
      <c r="E149" s="70">
        <v>2260</v>
      </c>
      <c r="F149" s="70"/>
    </row>
    <row r="150" spans="1:6" x14ac:dyDescent="0.25">
      <c r="A150" s="92"/>
      <c r="B150" s="73"/>
      <c r="C150" s="53">
        <v>2320</v>
      </c>
      <c r="D150" s="53" t="s">
        <v>52</v>
      </c>
      <c r="E150" s="70"/>
      <c r="F150" s="70"/>
    </row>
    <row r="151" spans="1:6" x14ac:dyDescent="0.25">
      <c r="A151" s="92"/>
      <c r="B151" s="74"/>
      <c r="C151" s="53"/>
      <c r="D151" s="53" t="s">
        <v>53</v>
      </c>
      <c r="E151" s="70">
        <v>2260</v>
      </c>
      <c r="F151" s="70"/>
    </row>
    <row r="152" spans="1:6" x14ac:dyDescent="0.25">
      <c r="A152" s="92"/>
      <c r="B152" s="71">
        <v>85295</v>
      </c>
      <c r="C152" s="9"/>
      <c r="D152" s="75" t="s">
        <v>55</v>
      </c>
      <c r="E152" s="10">
        <v>0</v>
      </c>
      <c r="F152" s="10">
        <f>F153</f>
        <v>400</v>
      </c>
    </row>
    <row r="153" spans="1:6" x14ac:dyDescent="0.25">
      <c r="A153" s="92"/>
      <c r="B153" s="66"/>
      <c r="C153" s="76"/>
      <c r="D153" s="77" t="s">
        <v>51</v>
      </c>
      <c r="E153" s="78"/>
      <c r="F153" s="78">
        <v>400</v>
      </c>
    </row>
    <row r="154" spans="1:6" x14ac:dyDescent="0.25">
      <c r="A154" s="92"/>
      <c r="B154" s="66"/>
      <c r="C154" s="76">
        <v>2820</v>
      </c>
      <c r="D154" s="76" t="s">
        <v>76</v>
      </c>
      <c r="E154" s="70"/>
      <c r="F154" s="70"/>
    </row>
    <row r="155" spans="1:6" x14ac:dyDescent="0.25">
      <c r="A155" s="93"/>
      <c r="B155" s="72"/>
      <c r="C155" s="76"/>
      <c r="D155" s="76" t="s">
        <v>56</v>
      </c>
      <c r="E155" s="70"/>
      <c r="F155" s="70">
        <v>400</v>
      </c>
    </row>
    <row r="156" spans="1:6" x14ac:dyDescent="0.25">
      <c r="A156" s="91">
        <v>854</v>
      </c>
      <c r="B156" s="80"/>
      <c r="C156" s="9"/>
      <c r="D156" s="9" t="s">
        <v>66</v>
      </c>
      <c r="E156" s="10">
        <f>E157</f>
        <v>7323</v>
      </c>
      <c r="F156" s="10">
        <f>F157</f>
        <v>7323</v>
      </c>
    </row>
    <row r="157" spans="1:6" x14ac:dyDescent="0.25">
      <c r="A157" s="84"/>
      <c r="B157" s="83">
        <v>85411</v>
      </c>
      <c r="C157" s="9"/>
      <c r="D157" s="9" t="s">
        <v>77</v>
      </c>
      <c r="E157" s="10">
        <f>SUM(E159:E163)</f>
        <v>7323</v>
      </c>
      <c r="F157" s="10">
        <f>F159</f>
        <v>7323</v>
      </c>
    </row>
    <row r="158" spans="1:6" x14ac:dyDescent="0.25">
      <c r="A158" s="84"/>
      <c r="B158" s="83"/>
      <c r="C158" s="9"/>
      <c r="D158" s="77" t="s">
        <v>67</v>
      </c>
      <c r="E158" s="78"/>
      <c r="F158" s="78"/>
    </row>
    <row r="159" spans="1:6" x14ac:dyDescent="0.25">
      <c r="A159" s="84"/>
      <c r="B159" s="83"/>
      <c r="C159" s="88">
        <v>4010</v>
      </c>
      <c r="D159" s="88" t="s">
        <v>65</v>
      </c>
      <c r="E159" s="89"/>
      <c r="F159" s="89">
        <v>7323</v>
      </c>
    </row>
    <row r="160" spans="1:6" x14ac:dyDescent="0.25">
      <c r="A160" s="84"/>
      <c r="B160" s="83"/>
      <c r="C160" s="88">
        <v>4120</v>
      </c>
      <c r="D160" s="88" t="s">
        <v>23</v>
      </c>
      <c r="E160" s="89">
        <v>1900</v>
      </c>
      <c r="F160" s="89"/>
    </row>
    <row r="161" spans="1:6" x14ac:dyDescent="0.25">
      <c r="A161" s="84"/>
      <c r="B161" s="83"/>
      <c r="C161" s="88">
        <v>4210</v>
      </c>
      <c r="D161" s="88" t="s">
        <v>16</v>
      </c>
      <c r="E161" s="89">
        <v>1000</v>
      </c>
      <c r="F161" s="89"/>
    </row>
    <row r="162" spans="1:6" x14ac:dyDescent="0.25">
      <c r="A162" s="84"/>
      <c r="B162" s="83"/>
      <c r="C162" s="88">
        <v>4220</v>
      </c>
      <c r="D162" s="88" t="s">
        <v>68</v>
      </c>
      <c r="E162" s="89">
        <v>4143</v>
      </c>
      <c r="F162" s="89"/>
    </row>
    <row r="163" spans="1:6" x14ac:dyDescent="0.25">
      <c r="A163" s="84"/>
      <c r="B163" s="83"/>
      <c r="C163" s="88">
        <v>4360</v>
      </c>
      <c r="D163" s="88" t="s">
        <v>40</v>
      </c>
      <c r="E163" s="89">
        <v>280</v>
      </c>
      <c r="F163" s="89"/>
    </row>
    <row r="164" spans="1:6" x14ac:dyDescent="0.25">
      <c r="A164" s="82">
        <v>926</v>
      </c>
      <c r="B164" s="82"/>
      <c r="C164" s="9"/>
      <c r="D164" s="79" t="s">
        <v>57</v>
      </c>
      <c r="E164" s="10">
        <f>E165+E167</f>
        <v>502</v>
      </c>
      <c r="F164" s="10">
        <f>F165+F167</f>
        <v>502</v>
      </c>
    </row>
    <row r="165" spans="1:6" x14ac:dyDescent="0.25">
      <c r="A165" s="82"/>
      <c r="B165" s="85">
        <v>92601</v>
      </c>
      <c r="C165" s="80"/>
      <c r="D165" s="9" t="s">
        <v>58</v>
      </c>
      <c r="E165" s="10">
        <v>502</v>
      </c>
      <c r="F165" s="10">
        <v>0</v>
      </c>
    </row>
    <row r="166" spans="1:6" x14ac:dyDescent="0.25">
      <c r="A166" s="67"/>
      <c r="B166" s="74"/>
      <c r="C166" s="81">
        <v>4210</v>
      </c>
      <c r="D166" s="76" t="s">
        <v>16</v>
      </c>
      <c r="E166" s="70">
        <v>502</v>
      </c>
      <c r="F166" s="70"/>
    </row>
    <row r="167" spans="1:6" x14ac:dyDescent="0.25">
      <c r="A167" s="67"/>
      <c r="B167" s="85">
        <v>92695</v>
      </c>
      <c r="C167" s="9"/>
      <c r="D167" s="9" t="s">
        <v>55</v>
      </c>
      <c r="E167" s="9">
        <v>0</v>
      </c>
      <c r="F167" s="9">
        <v>502</v>
      </c>
    </row>
    <row r="168" spans="1:6" x14ac:dyDescent="0.25">
      <c r="A168" s="68"/>
      <c r="B168" s="74"/>
      <c r="C168" s="76">
        <v>4210</v>
      </c>
      <c r="D168" s="76" t="s">
        <v>16</v>
      </c>
      <c r="E168" s="76"/>
      <c r="F168" s="76">
        <v>502</v>
      </c>
    </row>
    <row r="169" spans="1:6" x14ac:dyDescent="0.25">
      <c r="A169" s="9"/>
      <c r="B169" s="9"/>
      <c r="C169" s="9"/>
      <c r="D169" s="9" t="s">
        <v>69</v>
      </c>
      <c r="E169" s="10">
        <f>E75+E80+E93+E106+E132+E156+E164</f>
        <v>200566</v>
      </c>
      <c r="F169" s="10">
        <f>F75+F80+F93+F106+F132+F156+F164</f>
        <v>200566</v>
      </c>
    </row>
    <row r="170" spans="1:6" x14ac:dyDescent="0.25">
      <c r="A170" s="9"/>
      <c r="B170" s="9"/>
      <c r="C170" s="9"/>
      <c r="D170" s="33" t="s">
        <v>70</v>
      </c>
      <c r="E170" s="34">
        <f>E89+E79</f>
        <v>33107</v>
      </c>
      <c r="F170" s="33">
        <v>0</v>
      </c>
    </row>
  </sheetData>
  <pageMargins left="0.23622047244094491" right="0.23622047244094491" top="0.5511811023622047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SPŚwidwin</dc:creator>
  <cp:lastModifiedBy>Skarbnik SPŚwidwin</cp:lastModifiedBy>
  <cp:lastPrinted>2015-11-30T08:00:19Z</cp:lastPrinted>
  <dcterms:created xsi:type="dcterms:W3CDTF">2015-09-08T08:14:30Z</dcterms:created>
  <dcterms:modified xsi:type="dcterms:W3CDTF">2015-11-30T09:44:07Z</dcterms:modified>
</cp:coreProperties>
</file>