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E130" i="1"/>
  <c r="F115" i="1"/>
  <c r="E116" i="1"/>
  <c r="E115" i="1"/>
  <c r="E69" i="1" l="1"/>
  <c r="F43" i="1"/>
  <c r="E24" i="1"/>
  <c r="E60" i="1" l="1"/>
  <c r="E55" i="1"/>
  <c r="E54" i="1" l="1"/>
  <c r="F106" i="1"/>
  <c r="E106" i="1"/>
  <c r="F40" i="1" l="1"/>
  <c r="F7" i="1"/>
  <c r="F73" i="1" l="1"/>
  <c r="E73" i="1"/>
  <c r="E47" i="1"/>
  <c r="E46" i="1" s="1"/>
  <c r="F46" i="1"/>
  <c r="F72" i="1" s="1"/>
  <c r="F30" i="1"/>
  <c r="E30" i="1"/>
  <c r="F11" i="1"/>
  <c r="F29" i="1" s="1"/>
  <c r="E11" i="1"/>
  <c r="E21" i="1"/>
  <c r="E20" i="1" s="1"/>
  <c r="E29" i="1" l="1"/>
  <c r="F31" i="1" s="1"/>
  <c r="E53" i="1"/>
  <c r="E72" i="1" l="1"/>
  <c r="F74" i="1" s="1"/>
</calcChain>
</file>

<file path=xl/sharedStrings.xml><?xml version="1.0" encoding="utf-8"?>
<sst xmlns="http://schemas.openxmlformats.org/spreadsheetml/2006/main" count="114" uniqueCount="71">
  <si>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</si>
  <si>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</si>
  <si>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</si>
  <si>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</si>
  <si>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</si>
  <si>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</si>
  <si>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</si>
  <si>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</si>
  <si>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>Załącznik Nr  1    do Uchwały</t>
  </si>
  <si>
    <t xml:space="preserve">WYDATKI </t>
  </si>
  <si>
    <t xml:space="preserve">DOCHODY </t>
  </si>
  <si>
    <t>Załącznik Nr  2    do Uchwały</t>
  </si>
  <si>
    <t>Załącznik Nr  3 do Uchwały</t>
  </si>
  <si>
    <t>Razem dochody</t>
  </si>
  <si>
    <t xml:space="preserve">w tym: na zadania zlecone </t>
  </si>
  <si>
    <t>Razem wydatki</t>
  </si>
  <si>
    <t xml:space="preserve">Podróże służbowe krajowe </t>
  </si>
  <si>
    <t xml:space="preserve">Razem przeniesienie planowanych wydatków </t>
  </si>
  <si>
    <t xml:space="preserve">Wynagrodzenia osobowe pracowników </t>
  </si>
  <si>
    <t xml:space="preserve">POMOC SPOŁECZNA </t>
  </si>
  <si>
    <t>Domy pomocy społecznej</t>
  </si>
  <si>
    <t xml:space="preserve">Dotacje celowe otrzymane z budżetu państwa na realizację zadań własnych </t>
  </si>
  <si>
    <t>powiatu</t>
  </si>
  <si>
    <t xml:space="preserve">Dom Pomocy Społecznej w Krzecku </t>
  </si>
  <si>
    <t xml:space="preserve">OŚWIATA I WYCHOWANIE </t>
  </si>
  <si>
    <t>administracji rządowej oraz inne zadania zlecone ustawami realizowane przez</t>
  </si>
  <si>
    <t>powiat</t>
  </si>
  <si>
    <t xml:space="preserve">Szkoły podstawowe specjalne </t>
  </si>
  <si>
    <t xml:space="preserve">Gimnazja specjalne </t>
  </si>
  <si>
    <t>w tym: na zadania zlecone</t>
  </si>
  <si>
    <t xml:space="preserve">Centrum Placówek Opiekuńczo-Wychowawczych w Świdwinie </t>
  </si>
  <si>
    <t xml:space="preserve">Zakup materiałów i wyposażenia </t>
  </si>
  <si>
    <t xml:space="preserve">Zakup leków, wyrobów medycznych i produktów biobójczych </t>
  </si>
  <si>
    <t xml:space="preserve">Zespół Placówek Specjalnych w Sławoborzu </t>
  </si>
  <si>
    <t xml:space="preserve">Dom Pomocy Społecznej w Modrzewcu </t>
  </si>
  <si>
    <t xml:space="preserve">ADMINISTRACJA PUBLICZNA </t>
  </si>
  <si>
    <t>Kwalifikacja wojskowa</t>
  </si>
  <si>
    <t xml:space="preserve">Dotacje celowe otrzymane z budżetu państwa na zadania bieżące realizowane </t>
  </si>
  <si>
    <t xml:space="preserve">Zakup usług zdrowotnych </t>
  </si>
  <si>
    <t xml:space="preserve">Licea ogólnokształcące </t>
  </si>
  <si>
    <t xml:space="preserve">Zespół Szkół Ponadgimnazjalnych w Świdwinie </t>
  </si>
  <si>
    <t>Zakup energii</t>
  </si>
  <si>
    <t xml:space="preserve">Opłaty na rzecz budżetów jednostek samorządu terytorialnego </t>
  </si>
  <si>
    <t>Zakup materiałów i wyposażenia</t>
  </si>
  <si>
    <t xml:space="preserve">Zakup środków żywności </t>
  </si>
  <si>
    <t xml:space="preserve">Zakup usług pozostałych </t>
  </si>
  <si>
    <t>Odpisy na ZFŚS</t>
  </si>
  <si>
    <t xml:space="preserve">KULTURA FIZYCZNA </t>
  </si>
  <si>
    <t xml:space="preserve">Dotacja celowa otrzymana z tytułu pomocy finansowej udzielanej między </t>
  </si>
  <si>
    <t xml:space="preserve">bieżących </t>
  </si>
  <si>
    <t xml:space="preserve">RÓŻNE ROZLICZENIA </t>
  </si>
  <si>
    <t xml:space="preserve">Rezerwy ogólne i celowe </t>
  </si>
  <si>
    <t xml:space="preserve">Rezerwy  </t>
  </si>
  <si>
    <t xml:space="preserve">KUTRURA  FIZYCZNA </t>
  </si>
  <si>
    <t xml:space="preserve">Obiekty sportowe </t>
  </si>
  <si>
    <t>przez powiat na podstawie porozumień z organami administracji rządowej</t>
  </si>
  <si>
    <t>Dotacje celowe otrzymane z budżetu państwa na  zadania bieżące z zakresu</t>
  </si>
  <si>
    <t xml:space="preserve">Pozostała działalność </t>
  </si>
  <si>
    <t>jednostkami samorządu terytorialnego na dofinansowanie  własnych zadań</t>
  </si>
  <si>
    <t xml:space="preserve">Zakup pomocy naukowych, dydaktycznych i książek </t>
  </si>
  <si>
    <t>Szkolenia pracowników niebędących członkami korpusu służby cywilnej</t>
  </si>
  <si>
    <t xml:space="preserve">Nr  32 / 65  / 15  z dnia 30.10.2015 r. </t>
  </si>
  <si>
    <t>POZOSTAŁE ZADANIA W ZAKRESIE POLITYKI SPOŁECZNEJ</t>
  </si>
  <si>
    <t>Zakłady opiekuńczo-lecznicze i pielęgnacyjno-opiekuńcze</t>
  </si>
  <si>
    <t xml:space="preserve">Powiatowe Centrum Pomocy Rodzinie w Świdwinie </t>
  </si>
  <si>
    <t>Zakup usług przez jednostki samorządu terytorialnego od innych jst</t>
  </si>
  <si>
    <t xml:space="preserve">Świadczenia społeczne </t>
  </si>
  <si>
    <t xml:space="preserve">Rodziny zastępcze </t>
  </si>
  <si>
    <t xml:space="preserve">Powiatowe Centra Pomocy Rodzinie </t>
  </si>
  <si>
    <t xml:space="preserve">Szkolenia  pracowników niebędących członkami służby cywilnej </t>
  </si>
  <si>
    <t>Placówki opiekuńczo-wychowawcze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</si>
</sst>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0" fontId="0" fillId="0" borderId="1" xfId="0" applyFont="1" applyBorder="1"/>
    <xf numFmtId="0" fontId="0" fillId="0" borderId="5" xfId="0" applyBorder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/>
    <xf numFmtId="0" fontId="2" fillId="0" borderId="4" xfId="0" applyFont="1" applyBorder="1" applyAlignment="1"/>
    <xf numFmtId="3" fontId="1" fillId="0" borderId="7" xfId="0" applyNumberFormat="1" applyFont="1" applyBorder="1" applyAlignment="1"/>
    <xf numFmtId="3" fontId="1" fillId="0" borderId="5" xfId="0" applyNumberFormat="1" applyFont="1" applyBorder="1" applyAlignment="1"/>
    <xf numFmtId="3" fontId="2" fillId="0" borderId="7" xfId="0" applyNumberFormat="1" applyFont="1" applyBorder="1" applyAlignment="1"/>
    <xf numFmtId="3" fontId="2" fillId="0" borderId="5" xfId="0" applyNumberFormat="1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3" fontId="0" fillId="0" borderId="7" xfId="0" applyNumberFormat="1" applyFont="1" applyBorder="1" applyAlignment="1"/>
    <xf numFmtId="3" fontId="0" fillId="0" borderId="5" xfId="0" applyNumberFormat="1" applyFont="1" applyBorder="1" applyAlignment="1"/>
    <xf numFmtId="0" fontId="1" fillId="0" borderId="11" xfId="0" applyFont="1" applyBorder="1" applyAlignment="1"/>
    <xf numFmtId="3" fontId="1" fillId="0" borderId="1" xfId="0" applyNumberFormat="1" applyFont="1" applyBorder="1" applyAlignment="1"/>
    <xf numFmtId="3" fontId="1" fillId="0" borderId="11" xfId="0" applyNumberFormat="1" applyFont="1" applyBorder="1" applyAlignment="1"/>
    <xf numFmtId="0" fontId="0" fillId="0" borderId="0" xfId="0" applyBorder="1" applyAlignment="1"/>
    <xf numFmtId="3" fontId="0" fillId="0" borderId="0" xfId="0" applyNumberFormat="1" applyBorder="1" applyAlignment="1"/>
    <xf numFmtId="0" fontId="3" fillId="0" borderId="1" xfId="0" applyFont="1" applyBorder="1"/>
    <xf numFmtId="3" fontId="3" fillId="0" borderId="1" xfId="0" applyNumberFormat="1" applyFont="1" applyBorder="1"/>
    <xf numFmtId="0" fontId="0" fillId="0" borderId="0" xfId="0" applyFont="1"/>
    <xf numFmtId="3" fontId="0" fillId="0" borderId="0" xfId="0" applyNumberFormat="1" applyFont="1"/>
    <xf numFmtId="0" fontId="1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0" fillId="0" borderId="4" xfId="0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3" fontId="0" fillId="0" borderId="7" xfId="0" applyNumberFormat="1" applyBorder="1" applyAlignment="1"/>
    <xf numFmtId="3" fontId="0" fillId="0" borderId="5" xfId="0" applyNumberFormat="1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4" xfId="0" applyBorder="1" applyAlignment="1"/>
    <xf numFmtId="3" fontId="4" fillId="0" borderId="0" xfId="0" applyNumberFormat="1" applyFont="1"/>
    <xf numFmtId="3" fontId="3" fillId="0" borderId="1" xfId="0" applyNumberFormat="1" applyFont="1" applyBorder="1" applyAlignment="1"/>
    <xf numFmtId="3" fontId="4" fillId="0" borderId="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topLeftCell="A100" workbookViewId="0">
      <selection activeCell="D128" sqref="D128"/>
    </sheetView>
  </sheetViews>
  <sheetFormatPr defaultRowHeight="15" x14ac:dyDescent="0.25"/>
  <cols>
    <col min="4" max="4" width="74.85546875" customWidth="1"/>
    <col min="5" max="6" width="15.7109375" customWidth="1"/>
  </cols>
  <sheetData>
    <row r="1" spans="1:6" x14ac:dyDescent="0.25">
      <c r="E1" t="s">
        <v>8</v>
      </c>
    </row>
    <row r="2" spans="1:6" x14ac:dyDescent="0.25">
      <c r="E2" t="s">
        <v>6</v>
      </c>
    </row>
    <row r="3" spans="1:6" x14ac:dyDescent="0.25">
      <c r="D3" s="5"/>
      <c r="E3" t="s">
        <v>61</v>
      </c>
    </row>
    <row r="4" spans="1:6" x14ac:dyDescent="0.25">
      <c r="D4" s="5" t="s">
        <v>10</v>
      </c>
    </row>
    <row r="5" spans="1:6" x14ac:dyDescent="0.25">
      <c r="A5" s="6" t="s">
        <v>0</v>
      </c>
      <c r="B5" s="1" t="s">
        <v>1</v>
      </c>
      <c r="C5" s="6" t="s">
        <v>2</v>
      </c>
      <c r="D5" s="1" t="s">
        <v>3</v>
      </c>
      <c r="E5" s="6" t="s">
        <v>4</v>
      </c>
      <c r="F5" s="2" t="s">
        <v>5</v>
      </c>
    </row>
    <row r="6" spans="1:6" x14ac:dyDescent="0.25">
      <c r="A6" s="7"/>
      <c r="B6" s="3"/>
      <c r="C6" s="7"/>
      <c r="D6" s="3"/>
      <c r="E6" s="7"/>
      <c r="F6" s="4"/>
    </row>
    <row r="7" spans="1:6" x14ac:dyDescent="0.25">
      <c r="A7" s="19">
        <v>750</v>
      </c>
      <c r="B7" s="19"/>
      <c r="C7" s="49"/>
      <c r="D7" s="15" t="s">
        <v>35</v>
      </c>
      <c r="E7" s="49">
        <v>0</v>
      </c>
      <c r="F7" s="16">
        <f>F8</f>
        <v>500</v>
      </c>
    </row>
    <row r="8" spans="1:6" x14ac:dyDescent="0.25">
      <c r="A8" s="14"/>
      <c r="B8" s="50">
        <v>75045</v>
      </c>
      <c r="C8" s="49"/>
      <c r="D8" s="15" t="s">
        <v>36</v>
      </c>
      <c r="E8" s="49">
        <v>0</v>
      </c>
      <c r="F8" s="16">
        <v>500</v>
      </c>
    </row>
    <row r="9" spans="1:6" x14ac:dyDescent="0.25">
      <c r="A9" s="53"/>
      <c r="B9" s="36"/>
      <c r="C9" s="47">
        <v>2120</v>
      </c>
      <c r="D9" s="48" t="s">
        <v>37</v>
      </c>
      <c r="E9" s="47"/>
      <c r="F9" s="13"/>
    </row>
    <row r="10" spans="1:6" x14ac:dyDescent="0.25">
      <c r="A10" s="53"/>
      <c r="B10" s="36"/>
      <c r="C10" s="47"/>
      <c r="D10" s="48" t="s">
        <v>55</v>
      </c>
      <c r="E10" s="47"/>
      <c r="F10" s="13">
        <v>500</v>
      </c>
    </row>
    <row r="11" spans="1:6" x14ac:dyDescent="0.25">
      <c r="A11" s="19">
        <v>801</v>
      </c>
      <c r="B11" s="19"/>
      <c r="C11" s="49"/>
      <c r="D11" s="15" t="s">
        <v>24</v>
      </c>
      <c r="E11" s="49">
        <f>E12</f>
        <v>125</v>
      </c>
      <c r="F11" s="16">
        <f>F12+F16</f>
        <v>638</v>
      </c>
    </row>
    <row r="12" spans="1:6" x14ac:dyDescent="0.25">
      <c r="A12" s="17"/>
      <c r="B12" s="18">
        <v>80102</v>
      </c>
      <c r="C12" s="16"/>
      <c r="D12" s="15" t="s">
        <v>27</v>
      </c>
      <c r="E12" s="49">
        <v>125</v>
      </c>
      <c r="F12" s="16">
        <v>0</v>
      </c>
    </row>
    <row r="13" spans="1:6" x14ac:dyDescent="0.25">
      <c r="A13" s="54"/>
      <c r="B13" s="53"/>
      <c r="C13" s="13">
        <v>2110</v>
      </c>
      <c r="D13" s="48" t="s">
        <v>56</v>
      </c>
      <c r="E13" s="47"/>
      <c r="F13" s="13"/>
    </row>
    <row r="14" spans="1:6" x14ac:dyDescent="0.25">
      <c r="A14" s="54"/>
      <c r="B14" s="53"/>
      <c r="C14" s="13"/>
      <c r="D14" s="48" t="s">
        <v>25</v>
      </c>
      <c r="E14" s="47"/>
      <c r="F14" s="13"/>
    </row>
    <row r="15" spans="1:6" x14ac:dyDescent="0.25">
      <c r="A15" s="54"/>
      <c r="B15" s="47"/>
      <c r="C15" s="13"/>
      <c r="D15" s="48" t="s">
        <v>26</v>
      </c>
      <c r="E15" s="47">
        <v>125</v>
      </c>
      <c r="F15" s="13"/>
    </row>
    <row r="16" spans="1:6" x14ac:dyDescent="0.25">
      <c r="A16" s="54"/>
      <c r="B16" s="14">
        <v>80111</v>
      </c>
      <c r="C16" s="16"/>
      <c r="D16" s="15" t="s">
        <v>28</v>
      </c>
      <c r="E16" s="49"/>
      <c r="F16" s="16">
        <v>638</v>
      </c>
    </row>
    <row r="17" spans="1:6" x14ac:dyDescent="0.25">
      <c r="A17" s="54"/>
      <c r="B17" s="53"/>
      <c r="C17" s="13">
        <v>2110</v>
      </c>
      <c r="D17" s="48" t="s">
        <v>56</v>
      </c>
      <c r="E17" s="47"/>
      <c r="F17" s="13"/>
    </row>
    <row r="18" spans="1:6" x14ac:dyDescent="0.25">
      <c r="A18" s="54"/>
      <c r="B18" s="53"/>
      <c r="C18" s="13"/>
      <c r="D18" s="48" t="s">
        <v>25</v>
      </c>
      <c r="E18" s="47"/>
      <c r="F18" s="13"/>
    </row>
    <row r="19" spans="1:6" x14ac:dyDescent="0.25">
      <c r="A19" s="54"/>
      <c r="B19" s="53"/>
      <c r="C19" s="55"/>
      <c r="D19" s="48" t="s">
        <v>26</v>
      </c>
      <c r="E19" s="47">
        <v>0</v>
      </c>
      <c r="F19" s="13">
        <v>638</v>
      </c>
    </row>
    <row r="20" spans="1:6" x14ac:dyDescent="0.25">
      <c r="A20" s="19">
        <v>852</v>
      </c>
      <c r="B20" s="19"/>
      <c r="C20" s="19"/>
      <c r="D20" s="15" t="s">
        <v>19</v>
      </c>
      <c r="E20" s="22">
        <f>E21</f>
        <v>86047</v>
      </c>
      <c r="F20" s="23">
        <v>0</v>
      </c>
    </row>
    <row r="21" spans="1:6" x14ac:dyDescent="0.25">
      <c r="A21" s="14"/>
      <c r="B21" s="50">
        <v>85202</v>
      </c>
      <c r="C21" s="49"/>
      <c r="D21" s="15" t="s">
        <v>20</v>
      </c>
      <c r="E21" s="22">
        <f>E23</f>
        <v>86047</v>
      </c>
      <c r="F21" s="23">
        <v>0</v>
      </c>
    </row>
    <row r="22" spans="1:6" x14ac:dyDescent="0.25">
      <c r="A22" s="46"/>
      <c r="B22" s="43"/>
      <c r="C22" s="47">
        <v>2130</v>
      </c>
      <c r="D22" s="48" t="s">
        <v>21</v>
      </c>
      <c r="E22" s="51"/>
      <c r="F22" s="52"/>
    </row>
    <row r="23" spans="1:6" x14ac:dyDescent="0.25">
      <c r="A23" s="46"/>
      <c r="B23" s="43"/>
      <c r="C23" s="47"/>
      <c r="D23" s="48" t="s">
        <v>22</v>
      </c>
      <c r="E23" s="51">
        <v>86047</v>
      </c>
      <c r="F23" s="52"/>
    </row>
    <row r="24" spans="1:6" x14ac:dyDescent="0.25">
      <c r="A24" s="19">
        <v>926</v>
      </c>
      <c r="B24" s="33"/>
      <c r="C24" s="49"/>
      <c r="D24" s="15" t="s">
        <v>47</v>
      </c>
      <c r="E24" s="22">
        <f>E25</f>
        <v>15850</v>
      </c>
      <c r="F24" s="23">
        <v>0</v>
      </c>
    </row>
    <row r="25" spans="1:6" x14ac:dyDescent="0.25">
      <c r="A25" s="14"/>
      <c r="B25" s="50">
        <v>92695</v>
      </c>
      <c r="C25" s="49"/>
      <c r="D25" s="15" t="s">
        <v>57</v>
      </c>
      <c r="E25" s="22">
        <v>15850</v>
      </c>
      <c r="F25" s="23">
        <v>0</v>
      </c>
    </row>
    <row r="26" spans="1:6" x14ac:dyDescent="0.25">
      <c r="A26" s="53"/>
      <c r="B26" s="36"/>
      <c r="C26" s="47">
        <v>2710</v>
      </c>
      <c r="D26" s="48" t="s">
        <v>48</v>
      </c>
      <c r="E26" s="51"/>
      <c r="F26" s="52"/>
    </row>
    <row r="27" spans="1:6" x14ac:dyDescent="0.25">
      <c r="A27" s="53"/>
      <c r="B27" s="36"/>
      <c r="C27" s="47"/>
      <c r="D27" s="48" t="s">
        <v>58</v>
      </c>
      <c r="E27" s="51"/>
      <c r="F27" s="52"/>
    </row>
    <row r="28" spans="1:6" x14ac:dyDescent="0.25">
      <c r="A28" s="53"/>
      <c r="B28" s="36"/>
      <c r="C28" s="47"/>
      <c r="D28" s="48" t="s">
        <v>49</v>
      </c>
      <c r="E28" s="51">
        <v>15850</v>
      </c>
      <c r="F28" s="52"/>
    </row>
    <row r="29" spans="1:6" x14ac:dyDescent="0.25">
      <c r="A29" s="12"/>
      <c r="B29" s="12"/>
      <c r="C29" s="12"/>
      <c r="D29" s="9" t="s">
        <v>13</v>
      </c>
      <c r="E29" s="10">
        <f>E11+E20+E24</f>
        <v>102022</v>
      </c>
      <c r="F29" s="10">
        <f>F11+F20+F7</f>
        <v>1138</v>
      </c>
    </row>
    <row r="30" spans="1:6" x14ac:dyDescent="0.25">
      <c r="A30" s="12"/>
      <c r="B30" s="12"/>
      <c r="C30" s="12"/>
      <c r="D30" s="38" t="s">
        <v>29</v>
      </c>
      <c r="E30" s="39">
        <f>E15</f>
        <v>125</v>
      </c>
      <c r="F30" s="39">
        <f>F19</f>
        <v>638</v>
      </c>
    </row>
    <row r="31" spans="1:6" x14ac:dyDescent="0.25">
      <c r="C31" s="40"/>
      <c r="D31" s="40"/>
      <c r="E31" s="41"/>
      <c r="F31" s="56">
        <f>E29-F29</f>
        <v>100884</v>
      </c>
    </row>
    <row r="32" spans="1:6" x14ac:dyDescent="0.25">
      <c r="C32" s="40"/>
      <c r="D32" s="40"/>
      <c r="E32" s="41"/>
      <c r="F32" s="41"/>
    </row>
    <row r="33" spans="1:6" x14ac:dyDescent="0.25">
      <c r="E33" s="8"/>
      <c r="F33" s="8"/>
    </row>
    <row r="34" spans="1:6" x14ac:dyDescent="0.25">
      <c r="E34" t="s">
        <v>11</v>
      </c>
    </row>
    <row r="35" spans="1:6" x14ac:dyDescent="0.25">
      <c r="E35" t="s">
        <v>6</v>
      </c>
    </row>
    <row r="36" spans="1:6" x14ac:dyDescent="0.25">
      <c r="D36" s="5"/>
      <c r="E36" t="s">
        <v>61</v>
      </c>
    </row>
    <row r="37" spans="1:6" x14ac:dyDescent="0.25">
      <c r="D37" s="5" t="s">
        <v>9</v>
      </c>
    </row>
    <row r="38" spans="1:6" x14ac:dyDescent="0.25">
      <c r="A38" s="6" t="s">
        <v>0</v>
      </c>
      <c r="B38" s="2" t="s">
        <v>1</v>
      </c>
      <c r="C38" s="6" t="s">
        <v>2</v>
      </c>
      <c r="D38" s="1" t="s">
        <v>3</v>
      </c>
      <c r="E38" s="6" t="s">
        <v>4</v>
      </c>
      <c r="F38" s="2" t="s">
        <v>5</v>
      </c>
    </row>
    <row r="39" spans="1:6" x14ac:dyDescent="0.25">
      <c r="A39" s="7"/>
      <c r="B39" s="4"/>
      <c r="C39" s="7"/>
      <c r="D39" s="3"/>
      <c r="E39" s="7"/>
      <c r="F39" s="4"/>
    </row>
    <row r="40" spans="1:6" x14ac:dyDescent="0.25">
      <c r="A40" s="19">
        <v>750</v>
      </c>
      <c r="B40" s="19"/>
      <c r="C40" s="49"/>
      <c r="D40" s="15" t="s">
        <v>35</v>
      </c>
      <c r="E40" s="22">
        <v>0</v>
      </c>
      <c r="F40" s="23">
        <f>F41</f>
        <v>500</v>
      </c>
    </row>
    <row r="41" spans="1:6" x14ac:dyDescent="0.25">
      <c r="A41" s="14"/>
      <c r="B41" s="50">
        <v>75045</v>
      </c>
      <c r="C41" s="49"/>
      <c r="D41" s="15" t="s">
        <v>36</v>
      </c>
      <c r="E41" s="22">
        <v>0</v>
      </c>
      <c r="F41" s="23">
        <v>500</v>
      </c>
    </row>
    <row r="42" spans="1:6" x14ac:dyDescent="0.25">
      <c r="A42" s="53"/>
      <c r="B42" s="36"/>
      <c r="C42" s="53">
        <v>4280</v>
      </c>
      <c r="D42" s="48" t="s">
        <v>38</v>
      </c>
      <c r="E42" s="51"/>
      <c r="F42" s="52">
        <v>500</v>
      </c>
    </row>
    <row r="43" spans="1:6" x14ac:dyDescent="0.25">
      <c r="A43" s="19">
        <v>758</v>
      </c>
      <c r="B43" s="19"/>
      <c r="C43" s="19"/>
      <c r="D43" s="15" t="s">
        <v>50</v>
      </c>
      <c r="E43" s="22">
        <v>0</v>
      </c>
      <c r="F43" s="23">
        <f>F44</f>
        <v>15850</v>
      </c>
    </row>
    <row r="44" spans="1:6" x14ac:dyDescent="0.25">
      <c r="A44" s="14"/>
      <c r="B44" s="50">
        <v>75818</v>
      </c>
      <c r="C44" s="49"/>
      <c r="D44" s="15" t="s">
        <v>51</v>
      </c>
      <c r="E44" s="22">
        <v>0</v>
      </c>
      <c r="F44" s="23">
        <v>15850</v>
      </c>
    </row>
    <row r="45" spans="1:6" x14ac:dyDescent="0.25">
      <c r="A45" s="53"/>
      <c r="B45" s="36"/>
      <c r="C45" s="47">
        <v>4810</v>
      </c>
      <c r="D45" s="48" t="s">
        <v>52</v>
      </c>
      <c r="E45" s="51"/>
      <c r="F45" s="52">
        <v>15850</v>
      </c>
    </row>
    <row r="46" spans="1:6" x14ac:dyDescent="0.25">
      <c r="A46" s="19">
        <v>801</v>
      </c>
      <c r="B46" s="19"/>
      <c r="C46" s="49"/>
      <c r="D46" s="15" t="s">
        <v>24</v>
      </c>
      <c r="E46" s="22">
        <f>E47</f>
        <v>125</v>
      </c>
      <c r="F46" s="23">
        <f>F50</f>
        <v>638</v>
      </c>
    </row>
    <row r="47" spans="1:6" x14ac:dyDescent="0.25">
      <c r="A47" s="17"/>
      <c r="B47" s="18">
        <v>80102</v>
      </c>
      <c r="C47" s="16"/>
      <c r="D47" s="15" t="s">
        <v>27</v>
      </c>
      <c r="E47" s="22">
        <f>E49</f>
        <v>125</v>
      </c>
      <c r="F47" s="23">
        <v>0</v>
      </c>
    </row>
    <row r="48" spans="1:6" x14ac:dyDescent="0.25">
      <c r="A48" s="54"/>
      <c r="B48" s="53"/>
      <c r="C48" s="13"/>
      <c r="D48" s="21" t="s">
        <v>33</v>
      </c>
      <c r="E48" s="24"/>
      <c r="F48" s="25"/>
    </row>
    <row r="49" spans="1:6" x14ac:dyDescent="0.25">
      <c r="A49" s="54"/>
      <c r="B49" s="47"/>
      <c r="C49" s="13">
        <v>4240</v>
      </c>
      <c r="D49" s="48" t="s">
        <v>59</v>
      </c>
      <c r="E49" s="51">
        <v>125</v>
      </c>
      <c r="F49" s="52"/>
    </row>
    <row r="50" spans="1:6" x14ac:dyDescent="0.25">
      <c r="A50" s="54"/>
      <c r="B50" s="14">
        <v>80111</v>
      </c>
      <c r="C50" s="16"/>
      <c r="D50" s="15" t="s">
        <v>28</v>
      </c>
      <c r="E50" s="22">
        <v>0</v>
      </c>
      <c r="F50" s="23">
        <v>638</v>
      </c>
    </row>
    <row r="51" spans="1:6" x14ac:dyDescent="0.25">
      <c r="A51" s="54"/>
      <c r="B51" s="53"/>
      <c r="C51" s="13"/>
      <c r="D51" s="21" t="s">
        <v>33</v>
      </c>
      <c r="E51" s="24"/>
      <c r="F51" s="25"/>
    </row>
    <row r="52" spans="1:6" x14ac:dyDescent="0.25">
      <c r="A52" s="54"/>
      <c r="B52" s="53"/>
      <c r="C52" s="13">
        <v>4240</v>
      </c>
      <c r="D52" s="48" t="s">
        <v>59</v>
      </c>
      <c r="E52" s="51"/>
      <c r="F52" s="52">
        <v>638</v>
      </c>
    </row>
    <row r="53" spans="1:6" x14ac:dyDescent="0.25">
      <c r="A53" s="19">
        <v>852</v>
      </c>
      <c r="B53" s="33"/>
      <c r="C53" s="49"/>
      <c r="D53" s="15" t="s">
        <v>19</v>
      </c>
      <c r="E53" s="22">
        <f>E54</f>
        <v>86047</v>
      </c>
      <c r="F53" s="23">
        <v>0</v>
      </c>
    </row>
    <row r="54" spans="1:6" x14ac:dyDescent="0.25">
      <c r="A54" s="18"/>
      <c r="B54" s="28">
        <v>85202</v>
      </c>
      <c r="C54" s="19"/>
      <c r="D54" s="26" t="s">
        <v>20</v>
      </c>
      <c r="E54" s="34">
        <f>E60+E55</f>
        <v>86047</v>
      </c>
      <c r="F54" s="35">
        <v>0</v>
      </c>
    </row>
    <row r="55" spans="1:6" x14ac:dyDescent="0.25">
      <c r="A55" s="46"/>
      <c r="B55" s="43"/>
      <c r="C55" s="47"/>
      <c r="D55" s="21" t="s">
        <v>23</v>
      </c>
      <c r="E55" s="24">
        <f>SUM(E56:E59)</f>
        <v>18983</v>
      </c>
      <c r="F55" s="25"/>
    </row>
    <row r="56" spans="1:6" x14ac:dyDescent="0.25">
      <c r="A56" s="46"/>
      <c r="B56" s="43"/>
      <c r="C56" s="47">
        <v>4210</v>
      </c>
      <c r="D56" s="48" t="s">
        <v>43</v>
      </c>
      <c r="E56" s="51">
        <v>13178</v>
      </c>
      <c r="F56" s="52"/>
    </row>
    <row r="57" spans="1:6" x14ac:dyDescent="0.25">
      <c r="A57" s="46"/>
      <c r="B57" s="43"/>
      <c r="C57" s="47">
        <v>4220</v>
      </c>
      <c r="D57" s="48" t="s">
        <v>44</v>
      </c>
      <c r="E57" s="51">
        <v>2000</v>
      </c>
      <c r="F57" s="52"/>
    </row>
    <row r="58" spans="1:6" x14ac:dyDescent="0.25">
      <c r="A58" s="46"/>
      <c r="B58" s="43"/>
      <c r="C58" s="47">
        <v>4300</v>
      </c>
      <c r="D58" s="48" t="s">
        <v>45</v>
      </c>
      <c r="E58" s="51">
        <v>2000</v>
      </c>
      <c r="F58" s="52"/>
    </row>
    <row r="59" spans="1:6" x14ac:dyDescent="0.25">
      <c r="A59" s="46"/>
      <c r="B59" s="43"/>
      <c r="C59" s="47">
        <v>4440</v>
      </c>
      <c r="D59" s="48" t="s">
        <v>46</v>
      </c>
      <c r="E59" s="51">
        <v>1805</v>
      </c>
      <c r="F59" s="52"/>
    </row>
    <row r="60" spans="1:6" x14ac:dyDescent="0.25">
      <c r="A60" s="46"/>
      <c r="B60" s="43"/>
      <c r="C60" s="47"/>
      <c r="D60" s="21" t="s">
        <v>34</v>
      </c>
      <c r="E60" s="24">
        <f>SUM(E61:E63)</f>
        <v>67064</v>
      </c>
      <c r="F60" s="25"/>
    </row>
    <row r="61" spans="1:6" x14ac:dyDescent="0.25">
      <c r="A61" s="46"/>
      <c r="B61" s="43"/>
      <c r="C61" s="47">
        <v>4010</v>
      </c>
      <c r="D61" s="48" t="s">
        <v>18</v>
      </c>
      <c r="E61" s="51">
        <v>37000</v>
      </c>
      <c r="F61" s="52"/>
    </row>
    <row r="62" spans="1:6" x14ac:dyDescent="0.25">
      <c r="A62" s="46"/>
      <c r="B62" s="43"/>
      <c r="C62" s="47">
        <v>4210</v>
      </c>
      <c r="D62" s="48" t="s">
        <v>43</v>
      </c>
      <c r="E62" s="51">
        <v>22680</v>
      </c>
      <c r="F62" s="52"/>
    </row>
    <row r="63" spans="1:6" x14ac:dyDescent="0.25">
      <c r="A63" s="7"/>
      <c r="B63" s="3"/>
      <c r="C63" s="47">
        <v>4700</v>
      </c>
      <c r="D63" s="48" t="s">
        <v>60</v>
      </c>
      <c r="E63" s="51">
        <v>7384</v>
      </c>
      <c r="F63" s="52"/>
    </row>
    <row r="64" spans="1:6" x14ac:dyDescent="0.25">
      <c r="A64" s="43"/>
      <c r="B64" s="43"/>
      <c r="C64" s="36"/>
      <c r="D64" s="36"/>
      <c r="E64" s="37"/>
      <c r="F64" s="37"/>
    </row>
    <row r="65" spans="1:6" x14ac:dyDescent="0.25">
      <c r="A65" s="43"/>
      <c r="B65" s="43"/>
      <c r="C65" s="36"/>
      <c r="D65" s="36"/>
      <c r="E65" s="37"/>
      <c r="F65" s="37"/>
    </row>
    <row r="66" spans="1:6" x14ac:dyDescent="0.25">
      <c r="A66" s="43"/>
      <c r="B66" s="43"/>
      <c r="C66" s="36"/>
      <c r="D66" s="36"/>
      <c r="E66" s="37"/>
      <c r="F66" s="37"/>
    </row>
    <row r="67" spans="1:6" x14ac:dyDescent="0.25">
      <c r="A67" s="6" t="s">
        <v>0</v>
      </c>
      <c r="B67" s="2" t="s">
        <v>1</v>
      </c>
      <c r="C67" s="6" t="s">
        <v>2</v>
      </c>
      <c r="D67" s="1" t="s">
        <v>3</v>
      </c>
      <c r="E67" s="6" t="s">
        <v>4</v>
      </c>
      <c r="F67" s="2" t="s">
        <v>5</v>
      </c>
    </row>
    <row r="68" spans="1:6" x14ac:dyDescent="0.25">
      <c r="A68" s="7"/>
      <c r="B68" s="4"/>
      <c r="C68" s="7"/>
      <c r="D68" s="3"/>
      <c r="E68" s="7"/>
      <c r="F68" s="4"/>
    </row>
    <row r="69" spans="1:6" x14ac:dyDescent="0.25">
      <c r="A69" s="19">
        <v>926</v>
      </c>
      <c r="B69" s="19"/>
      <c r="C69" s="19"/>
      <c r="D69" s="19" t="s">
        <v>53</v>
      </c>
      <c r="E69" s="22">
        <f>E70</f>
        <v>31700</v>
      </c>
      <c r="F69" s="23">
        <v>0</v>
      </c>
    </row>
    <row r="70" spans="1:6" x14ac:dyDescent="0.25">
      <c r="A70" s="14"/>
      <c r="B70" s="50">
        <v>92601</v>
      </c>
      <c r="C70" s="49"/>
      <c r="D70" s="15" t="s">
        <v>54</v>
      </c>
      <c r="E70" s="22">
        <v>31700</v>
      </c>
      <c r="F70" s="23">
        <v>0</v>
      </c>
    </row>
    <row r="71" spans="1:6" x14ac:dyDescent="0.25">
      <c r="A71" s="53"/>
      <c r="B71" s="36"/>
      <c r="C71" s="47">
        <v>4210</v>
      </c>
      <c r="D71" s="48" t="s">
        <v>43</v>
      </c>
      <c r="E71" s="51">
        <v>31700</v>
      </c>
      <c r="F71" s="52"/>
    </row>
    <row r="72" spans="1:6" x14ac:dyDescent="0.25">
      <c r="A72" s="9"/>
      <c r="B72" s="9"/>
      <c r="C72" s="9"/>
      <c r="D72" s="9" t="s">
        <v>15</v>
      </c>
      <c r="E72" s="34">
        <f>E46+E53+E40+E43+E69</f>
        <v>117872</v>
      </c>
      <c r="F72" s="34">
        <f>F46+F53+F40+F69+F43</f>
        <v>16988</v>
      </c>
    </row>
    <row r="73" spans="1:6" x14ac:dyDescent="0.25">
      <c r="A73" s="9"/>
      <c r="B73" s="9"/>
      <c r="C73" s="9"/>
      <c r="D73" s="38" t="s">
        <v>14</v>
      </c>
      <c r="E73" s="57">
        <f>E49</f>
        <v>125</v>
      </c>
      <c r="F73" s="57">
        <f>F50</f>
        <v>638</v>
      </c>
    </row>
    <row r="74" spans="1:6" x14ac:dyDescent="0.25">
      <c r="A74" s="11"/>
      <c r="B74" s="27"/>
      <c r="C74" s="44"/>
      <c r="D74" s="44"/>
      <c r="E74" s="45"/>
      <c r="F74" s="58">
        <f>E72-F72</f>
        <v>100884</v>
      </c>
    </row>
    <row r="75" spans="1:6" x14ac:dyDescent="0.25">
      <c r="A75" s="11"/>
      <c r="B75" s="27"/>
      <c r="C75" s="44"/>
      <c r="D75" s="44"/>
      <c r="E75" s="45"/>
      <c r="F75" s="45"/>
    </row>
    <row r="76" spans="1:6" x14ac:dyDescent="0.25">
      <c r="E76" s="8"/>
      <c r="F76" s="8"/>
    </row>
    <row r="77" spans="1:6" x14ac:dyDescent="0.25">
      <c r="E77" s="8"/>
      <c r="F77" s="8"/>
    </row>
    <row r="78" spans="1:6" x14ac:dyDescent="0.25">
      <c r="E78" s="8"/>
      <c r="F78" s="8"/>
    </row>
    <row r="79" spans="1:6" x14ac:dyDescent="0.25">
      <c r="E79" s="8"/>
      <c r="F79" s="8"/>
    </row>
    <row r="80" spans="1:6" x14ac:dyDescent="0.25">
      <c r="E80" s="8"/>
      <c r="F80" s="8"/>
    </row>
    <row r="81" spans="5:6" x14ac:dyDescent="0.25">
      <c r="E81" s="8"/>
      <c r="F81" s="8"/>
    </row>
    <row r="82" spans="5:6" x14ac:dyDescent="0.25">
      <c r="E82" s="8"/>
      <c r="F82" s="8"/>
    </row>
    <row r="83" spans="5:6" x14ac:dyDescent="0.25">
      <c r="E83" s="8"/>
      <c r="F83" s="8"/>
    </row>
    <row r="84" spans="5:6" x14ac:dyDescent="0.25">
      <c r="E84" s="8"/>
      <c r="F84" s="8"/>
    </row>
    <row r="85" spans="5:6" x14ac:dyDescent="0.25">
      <c r="E85" s="8"/>
      <c r="F85" s="8"/>
    </row>
    <row r="86" spans="5:6" x14ac:dyDescent="0.25">
      <c r="E86" s="8"/>
      <c r="F86" s="8"/>
    </row>
    <row r="87" spans="5:6" x14ac:dyDescent="0.25">
      <c r="E87" s="8"/>
      <c r="F87" s="8"/>
    </row>
    <row r="88" spans="5:6" x14ac:dyDescent="0.25">
      <c r="E88" s="8"/>
      <c r="F88" s="8"/>
    </row>
    <row r="89" spans="5:6" x14ac:dyDescent="0.25">
      <c r="E89" s="8"/>
      <c r="F89" s="8"/>
    </row>
    <row r="90" spans="5:6" x14ac:dyDescent="0.25">
      <c r="E90" s="8"/>
      <c r="F90" s="8"/>
    </row>
    <row r="91" spans="5:6" x14ac:dyDescent="0.25">
      <c r="E91" s="8"/>
      <c r="F91" s="8"/>
    </row>
    <row r="92" spans="5:6" x14ac:dyDescent="0.25">
      <c r="E92" s="8"/>
      <c r="F92" s="8"/>
    </row>
    <row r="93" spans="5:6" x14ac:dyDescent="0.25">
      <c r="E93" s="8"/>
      <c r="F93" s="8"/>
    </row>
    <row r="94" spans="5:6" x14ac:dyDescent="0.25">
      <c r="E94" s="8"/>
      <c r="F94" s="8"/>
    </row>
    <row r="95" spans="5:6" x14ac:dyDescent="0.25">
      <c r="E95" s="8"/>
      <c r="F95" s="8"/>
    </row>
    <row r="96" spans="5:6" x14ac:dyDescent="0.25">
      <c r="E96" s="8"/>
      <c r="F96" s="8"/>
    </row>
    <row r="97" spans="1:6" x14ac:dyDescent="0.25">
      <c r="E97" s="8"/>
      <c r="F97" s="8"/>
    </row>
    <row r="98" spans="1:6" x14ac:dyDescent="0.25">
      <c r="E98" s="8"/>
      <c r="F98" s="8"/>
    </row>
    <row r="99" spans="1:6" x14ac:dyDescent="0.25">
      <c r="E99" s="8"/>
      <c r="F99" s="8"/>
    </row>
    <row r="100" spans="1:6" ht="15" customHeight="1" x14ac:dyDescent="0.25">
      <c r="E100" t="s">
        <v>12</v>
      </c>
    </row>
    <row r="101" spans="1:6" ht="15" customHeight="1" x14ac:dyDescent="0.25">
      <c r="E101" t="s">
        <v>6</v>
      </c>
    </row>
    <row r="102" spans="1:6" ht="15" customHeight="1" x14ac:dyDescent="0.25">
      <c r="D102" s="5"/>
      <c r="E102" t="s">
        <v>61</v>
      </c>
    </row>
    <row r="103" spans="1:6" ht="15" customHeight="1" x14ac:dyDescent="0.25">
      <c r="D103" s="5" t="s">
        <v>7</v>
      </c>
    </row>
    <row r="104" spans="1:6" ht="15" customHeight="1" x14ac:dyDescent="0.25">
      <c r="A104" s="6" t="s">
        <v>0</v>
      </c>
      <c r="B104" s="1" t="s">
        <v>1</v>
      </c>
      <c r="C104" s="6" t="s">
        <v>2</v>
      </c>
      <c r="D104" s="1" t="s">
        <v>3</v>
      </c>
      <c r="E104" s="6" t="s">
        <v>4</v>
      </c>
      <c r="F104" s="2" t="s">
        <v>5</v>
      </c>
    </row>
    <row r="105" spans="1:6" ht="15" customHeight="1" x14ac:dyDescent="0.25">
      <c r="A105" s="7"/>
      <c r="B105" s="3"/>
      <c r="C105" s="7"/>
      <c r="D105" s="3"/>
      <c r="E105" s="7"/>
      <c r="F105" s="4"/>
    </row>
    <row r="106" spans="1:6" ht="15" customHeight="1" x14ac:dyDescent="0.25">
      <c r="A106" s="19">
        <v>801</v>
      </c>
      <c r="B106" s="19"/>
      <c r="C106" s="19"/>
      <c r="D106" s="19" t="s">
        <v>24</v>
      </c>
      <c r="E106" s="22">
        <f>E107</f>
        <v>1200</v>
      </c>
      <c r="F106" s="23">
        <f>F107</f>
        <v>1200</v>
      </c>
    </row>
    <row r="107" spans="1:6" ht="15" customHeight="1" x14ac:dyDescent="0.25">
      <c r="A107" s="14"/>
      <c r="B107" s="50">
        <v>80120</v>
      </c>
      <c r="C107" s="49"/>
      <c r="D107" s="15" t="s">
        <v>39</v>
      </c>
      <c r="E107" s="22">
        <v>1200</v>
      </c>
      <c r="F107" s="23">
        <v>1200</v>
      </c>
    </row>
    <row r="108" spans="1:6" ht="15" customHeight="1" x14ac:dyDescent="0.25">
      <c r="A108" s="53"/>
      <c r="B108" s="36"/>
      <c r="C108" s="47"/>
      <c r="D108" s="21" t="s">
        <v>40</v>
      </c>
      <c r="E108" s="24"/>
      <c r="F108" s="25"/>
    </row>
    <row r="109" spans="1:6" ht="15" customHeight="1" x14ac:dyDescent="0.25">
      <c r="A109" s="53"/>
      <c r="B109" s="36"/>
      <c r="C109" s="47">
        <v>4260</v>
      </c>
      <c r="D109" s="48" t="s">
        <v>41</v>
      </c>
      <c r="E109" s="51"/>
      <c r="F109" s="52">
        <v>1200</v>
      </c>
    </row>
    <row r="110" spans="1:6" ht="15" customHeight="1" x14ac:dyDescent="0.25">
      <c r="A110" s="53"/>
      <c r="B110" s="36"/>
      <c r="C110" s="47">
        <v>4520</v>
      </c>
      <c r="D110" s="48" t="s">
        <v>42</v>
      </c>
      <c r="E110" s="51">
        <v>1200</v>
      </c>
      <c r="F110" s="52"/>
    </row>
    <row r="111" spans="1:6" ht="15" customHeight="1" x14ac:dyDescent="0.25">
      <c r="A111" s="19">
        <v>851</v>
      </c>
      <c r="B111" s="19"/>
      <c r="C111" s="49"/>
      <c r="D111" s="15" t="s">
        <v>62</v>
      </c>
      <c r="E111" s="22">
        <v>0</v>
      </c>
      <c r="F111" s="23">
        <v>10000</v>
      </c>
    </row>
    <row r="112" spans="1:6" ht="15" customHeight="1" x14ac:dyDescent="0.25">
      <c r="A112" s="14"/>
      <c r="B112" s="50">
        <v>85117</v>
      </c>
      <c r="C112" s="49"/>
      <c r="D112" s="15" t="s">
        <v>63</v>
      </c>
      <c r="E112" s="22">
        <v>0</v>
      </c>
      <c r="F112" s="23">
        <v>10000</v>
      </c>
    </row>
    <row r="113" spans="1:6" ht="15" customHeight="1" x14ac:dyDescent="0.25">
      <c r="A113" s="53"/>
      <c r="B113" s="36"/>
      <c r="C113" s="47"/>
      <c r="D113" s="21" t="s">
        <v>64</v>
      </c>
      <c r="E113" s="24"/>
      <c r="F113" s="25"/>
    </row>
    <row r="114" spans="1:6" ht="15" customHeight="1" x14ac:dyDescent="0.25">
      <c r="A114" s="53"/>
      <c r="B114" s="36"/>
      <c r="C114" s="47">
        <v>4330</v>
      </c>
      <c r="D114" s="48" t="s">
        <v>65</v>
      </c>
      <c r="E114" s="51"/>
      <c r="F114" s="52">
        <v>10000</v>
      </c>
    </row>
    <row r="115" spans="1:6" ht="15" customHeight="1" x14ac:dyDescent="0.25">
      <c r="A115" s="18">
        <v>852</v>
      </c>
      <c r="B115" s="28"/>
      <c r="C115" s="19"/>
      <c r="D115" s="15" t="s">
        <v>19</v>
      </c>
      <c r="E115" s="22">
        <f>E116+E123+E126</f>
        <v>18327</v>
      </c>
      <c r="F115" s="23">
        <f>F116+F123+F126</f>
        <v>8327</v>
      </c>
    </row>
    <row r="116" spans="1:6" ht="15" customHeight="1" x14ac:dyDescent="0.25">
      <c r="A116" s="17"/>
      <c r="B116" s="18">
        <v>85201</v>
      </c>
      <c r="C116" s="33"/>
      <c r="D116" s="26" t="s">
        <v>70</v>
      </c>
      <c r="E116" s="34">
        <f>E117+E121</f>
        <v>18165</v>
      </c>
      <c r="F116" s="35">
        <v>1500</v>
      </c>
    </row>
    <row r="117" spans="1:6" ht="15" customHeight="1" x14ac:dyDescent="0.25">
      <c r="A117" s="20"/>
      <c r="B117" s="14"/>
      <c r="C117" s="29"/>
      <c r="D117" s="21" t="s">
        <v>30</v>
      </c>
      <c r="E117" s="24">
        <v>1500</v>
      </c>
      <c r="F117" s="25">
        <v>1500</v>
      </c>
    </row>
    <row r="118" spans="1:6" ht="15" customHeight="1" x14ac:dyDescent="0.25">
      <c r="A118" s="20"/>
      <c r="B118" s="14"/>
      <c r="C118" s="29">
        <v>4210</v>
      </c>
      <c r="D118" s="30" t="s">
        <v>31</v>
      </c>
      <c r="E118" s="31"/>
      <c r="F118" s="32">
        <v>1500</v>
      </c>
    </row>
    <row r="119" spans="1:6" ht="15" customHeight="1" x14ac:dyDescent="0.25">
      <c r="A119" s="20"/>
      <c r="B119" s="14"/>
      <c r="C119" s="29">
        <v>4230</v>
      </c>
      <c r="D119" s="30" t="s">
        <v>32</v>
      </c>
      <c r="E119" s="31">
        <v>1000</v>
      </c>
      <c r="F119" s="32"/>
    </row>
    <row r="120" spans="1:6" ht="15" customHeight="1" x14ac:dyDescent="0.25">
      <c r="A120" s="20"/>
      <c r="B120" s="14"/>
      <c r="C120" s="29">
        <v>4410</v>
      </c>
      <c r="D120" s="30" t="s">
        <v>16</v>
      </c>
      <c r="E120" s="31">
        <v>500</v>
      </c>
      <c r="F120" s="32"/>
    </row>
    <row r="121" spans="1:6" ht="15" customHeight="1" x14ac:dyDescent="0.25">
      <c r="A121" s="20"/>
      <c r="B121" s="14"/>
      <c r="C121" s="29"/>
      <c r="D121" s="21" t="s">
        <v>64</v>
      </c>
      <c r="E121" s="24">
        <v>16665</v>
      </c>
      <c r="F121" s="25"/>
    </row>
    <row r="122" spans="1:6" ht="15" customHeight="1" x14ac:dyDescent="0.25">
      <c r="A122" s="20"/>
      <c r="B122" s="49"/>
      <c r="C122" s="29">
        <v>3110</v>
      </c>
      <c r="D122" s="30" t="s">
        <v>66</v>
      </c>
      <c r="E122" s="31">
        <v>16665</v>
      </c>
      <c r="F122" s="32"/>
    </row>
    <row r="123" spans="1:6" ht="15" customHeight="1" x14ac:dyDescent="0.25">
      <c r="A123" s="20"/>
      <c r="B123" s="14">
        <v>85204</v>
      </c>
      <c r="C123" s="29"/>
      <c r="D123" s="15" t="s">
        <v>67</v>
      </c>
      <c r="E123" s="22">
        <v>0</v>
      </c>
      <c r="F123" s="23">
        <v>6665</v>
      </c>
    </row>
    <row r="124" spans="1:6" ht="15" customHeight="1" x14ac:dyDescent="0.25">
      <c r="A124" s="20"/>
      <c r="B124" s="14"/>
      <c r="C124" s="29"/>
      <c r="D124" s="21" t="s">
        <v>64</v>
      </c>
      <c r="E124" s="24"/>
      <c r="F124" s="25">
        <v>6665</v>
      </c>
    </row>
    <row r="125" spans="1:6" ht="15" customHeight="1" x14ac:dyDescent="0.25">
      <c r="A125" s="20"/>
      <c r="B125" s="14"/>
      <c r="C125" s="29">
        <v>4010</v>
      </c>
      <c r="D125" s="30" t="s">
        <v>18</v>
      </c>
      <c r="E125" s="31"/>
      <c r="F125" s="32">
        <v>6665</v>
      </c>
    </row>
    <row r="126" spans="1:6" ht="15" customHeight="1" x14ac:dyDescent="0.25">
      <c r="A126" s="20"/>
      <c r="B126" s="14">
        <v>85218</v>
      </c>
      <c r="C126" s="16"/>
      <c r="D126" s="15" t="s">
        <v>68</v>
      </c>
      <c r="E126" s="22">
        <v>162</v>
      </c>
      <c r="F126" s="23">
        <v>162</v>
      </c>
    </row>
    <row r="127" spans="1:6" ht="15" customHeight="1" x14ac:dyDescent="0.25">
      <c r="A127" s="20"/>
      <c r="B127" s="14"/>
      <c r="C127" s="29"/>
      <c r="D127" s="21" t="s">
        <v>64</v>
      </c>
      <c r="E127" s="24"/>
      <c r="F127" s="25"/>
    </row>
    <row r="128" spans="1:6" ht="15" customHeight="1" x14ac:dyDescent="0.25">
      <c r="A128" s="20"/>
      <c r="B128" s="14"/>
      <c r="C128" s="29">
        <v>4210</v>
      </c>
      <c r="D128" s="30" t="s">
        <v>31</v>
      </c>
      <c r="E128" s="31"/>
      <c r="F128" s="32">
        <v>162</v>
      </c>
    </row>
    <row r="129" spans="1:6" ht="15" customHeight="1" x14ac:dyDescent="0.25">
      <c r="A129" s="20"/>
      <c r="B129" s="14"/>
      <c r="C129" s="29">
        <v>4700</v>
      </c>
      <c r="D129" s="30" t="s">
        <v>69</v>
      </c>
      <c r="E129" s="31">
        <v>162</v>
      </c>
      <c r="F129" s="32"/>
    </row>
    <row r="130" spans="1:6" ht="15" customHeight="1" x14ac:dyDescent="0.25">
      <c r="A130" s="42"/>
      <c r="B130" s="19"/>
      <c r="C130" s="16"/>
      <c r="D130" s="15" t="s">
        <v>17</v>
      </c>
      <c r="E130" s="22">
        <f>E115+E106+E111</f>
        <v>19527</v>
      </c>
      <c r="F130" s="23">
        <f>F115+F106+F111</f>
        <v>19527</v>
      </c>
    </row>
    <row r="131" spans="1:6" ht="15" customHeight="1" x14ac:dyDescent="0.25">
      <c r="A131" s="36"/>
      <c r="B131" s="36"/>
      <c r="C131" s="36"/>
      <c r="D131" s="36"/>
      <c r="E131" s="37"/>
      <c r="F131" s="37"/>
    </row>
    <row r="132" spans="1:6" ht="15" customHeight="1" x14ac:dyDescent="0.25">
      <c r="A132" s="36"/>
      <c r="B132" s="36"/>
      <c r="C132" s="36"/>
      <c r="D132" s="36"/>
      <c r="E132" s="37"/>
      <c r="F132" s="37"/>
    </row>
    <row r="133" spans="1:6" ht="15" customHeight="1" x14ac:dyDescent="0.25">
      <c r="E133" s="8"/>
      <c r="F133" s="8"/>
    </row>
    <row r="134" spans="1:6" ht="15" customHeight="1" x14ac:dyDescent="0.25">
      <c r="E134" s="8"/>
      <c r="F134" s="8"/>
    </row>
    <row r="135" spans="1:6" ht="15" customHeight="1" x14ac:dyDescent="0.25"/>
    <row r="136" spans="1:6" ht="15" customHeight="1" x14ac:dyDescent="0.25"/>
    <row r="137" spans="1:6" ht="15" customHeight="1" x14ac:dyDescent="0.25"/>
    <row r="138" spans="1:6" ht="15" customHeight="1" x14ac:dyDescent="0.25"/>
    <row r="139" spans="1:6" ht="15" customHeight="1" x14ac:dyDescent="0.25"/>
    <row r="140" spans="1:6" ht="15" customHeight="1" x14ac:dyDescent="0.25"/>
    <row r="141" spans="1:6" ht="15" customHeight="1" x14ac:dyDescent="0.25"/>
    <row r="142" spans="1:6" ht="1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2015-11-02T07:34:34Z</cp:lastPrinted>
  <dcterms:created xsi:type="dcterms:W3CDTF">2015-09-08T08:14:30Z</dcterms:created>
  <dcterms:modified xsi:type="dcterms:W3CDTF">2015-11-02T07:36:08Z</dcterms:modified>
</cp:coreProperties>
</file>