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09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F110" i="1" s="1"/>
  <c r="E111" i="1"/>
  <c r="E110" i="1" s="1"/>
  <c r="E61" i="1"/>
  <c r="E53" i="1" l="1"/>
  <c r="E52" i="1" s="1"/>
  <c r="F145" i="1" l="1"/>
  <c r="F139" i="1"/>
  <c r="E139" i="1"/>
  <c r="F126" i="1"/>
  <c r="E126" i="1"/>
  <c r="F116" i="1"/>
  <c r="E116" i="1"/>
  <c r="E90" i="1"/>
  <c r="F105" i="1"/>
  <c r="F95" i="1"/>
  <c r="E83" i="1"/>
  <c r="F76" i="1"/>
  <c r="E75" i="1" l="1"/>
  <c r="E115" i="1"/>
  <c r="E148" i="1" s="1"/>
  <c r="F75" i="1"/>
  <c r="F115" i="1"/>
  <c r="E67" i="1"/>
  <c r="E29" i="1"/>
  <c r="E41" i="1"/>
  <c r="F56" i="1"/>
  <c r="F65" i="1" s="1"/>
  <c r="E50" i="1"/>
  <c r="E46" i="1"/>
  <c r="E60" i="1"/>
  <c r="E59" i="1" s="1"/>
  <c r="F148" i="1" l="1"/>
  <c r="F44" i="1"/>
  <c r="E49" i="1"/>
  <c r="E45" i="1"/>
  <c r="E8" i="1"/>
  <c r="E7" i="1" s="1"/>
  <c r="E40" i="1"/>
  <c r="E66" i="1" l="1"/>
  <c r="E44" i="1"/>
  <c r="E65" i="1" s="1"/>
  <c r="F68" i="1" s="1"/>
  <c r="E30" i="1"/>
  <c r="E25" i="1"/>
  <c r="E24" i="1" s="1"/>
  <c r="E20" i="1"/>
  <c r="E13" i="1"/>
  <c r="E12" i="1" l="1"/>
  <c r="E28" i="1" s="1"/>
</calcChain>
</file>

<file path=xl/sharedStrings.xml><?xml version="1.0" encoding="utf-8"?>
<sst xmlns="http://schemas.openxmlformats.org/spreadsheetml/2006/main" count="157" uniqueCount="75">
  <si>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</si>
  <si>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</si>
  <si>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</si>
  <si>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</si>
  <si>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</si>
  <si>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</si>
  <si>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</si>
  <si>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OŚWIATA I WYCHOWANIE</t>
  </si>
  <si>
    <t xml:space="preserve">POMOC SPOŁECZNA </t>
  </si>
  <si>
    <t>Załącznik Nr  1.  do Uchwały</t>
  </si>
  <si>
    <t xml:space="preserve">WYMIAR SPRAWIEDLIWOŚCI </t>
  </si>
  <si>
    <t xml:space="preserve">Nieodpłatna pomoc prawna </t>
  </si>
  <si>
    <t xml:space="preserve">administracji rządowej oraz inne zadania zlecone ustawami  realizowane </t>
  </si>
  <si>
    <t>przez powiat</t>
  </si>
  <si>
    <t xml:space="preserve">Szkoły podstawowe specjalne </t>
  </si>
  <si>
    <t xml:space="preserve">Gimnazja specjalne </t>
  </si>
  <si>
    <t xml:space="preserve">Rodziny zastępcze </t>
  </si>
  <si>
    <t>Dotacje celowe otrzymane z budżetu państwa na inwestycje i zakupy inwestycyjne</t>
  </si>
  <si>
    <t xml:space="preserve">powiatu </t>
  </si>
  <si>
    <t>Razem dochody</t>
  </si>
  <si>
    <t>w tym: na zadania zlecone</t>
  </si>
  <si>
    <t>Załącznik Nr  2.  do Uchwały</t>
  </si>
  <si>
    <t>WYDATKI</t>
  </si>
  <si>
    <t xml:space="preserve">Zakup materiałów i wyposażenia </t>
  </si>
  <si>
    <t>Zakup usług pozostałych</t>
  </si>
  <si>
    <t>Zespół Placówek Specjalnych  w Sławoborzu</t>
  </si>
  <si>
    <t xml:space="preserve">Zakup środków dydaktycznych i książek </t>
  </si>
  <si>
    <t xml:space="preserve">Wydatki na zakupy inwestycyjne jednostek budżetowych </t>
  </si>
  <si>
    <t>Gimnazja specjalne</t>
  </si>
  <si>
    <t xml:space="preserve">Wynagrodzenia osobowe pracowników </t>
  </si>
  <si>
    <t>Składki na ubezpieczenia społeczne</t>
  </si>
  <si>
    <t xml:space="preserve">Składki na Fundusz Pracy </t>
  </si>
  <si>
    <t>Licea ogólnokształcące</t>
  </si>
  <si>
    <t xml:space="preserve">Zespół Szkół Ponadgimnazjalnych w Świdwinie </t>
  </si>
  <si>
    <t xml:space="preserve">Zakup usług pozostałych </t>
  </si>
  <si>
    <t xml:space="preserve">Pozostała działalność </t>
  </si>
  <si>
    <t xml:space="preserve">Razem wydatki </t>
  </si>
  <si>
    <t xml:space="preserve">               z tego: majątkowe </t>
  </si>
  <si>
    <t xml:space="preserve">w tym: na zadania zlecone </t>
  </si>
  <si>
    <t xml:space="preserve">               z tego wydatki majątkowe </t>
  </si>
  <si>
    <t>Dotacje celowe otrzymane z budżetu państwa na zadania bieżące z zakresu</t>
  </si>
  <si>
    <t xml:space="preserve">z zakresu administracji rządowej oraz inne zadania zlecone ustawami realizowane </t>
  </si>
  <si>
    <t xml:space="preserve">Dotacje celowe otrzymane z budżetu państwa  na realizację zadań własnych </t>
  </si>
  <si>
    <t xml:space="preserve">Starostwo Powiatowe w Świdwinie </t>
  </si>
  <si>
    <t xml:space="preserve">Powiatowe Centrum  Pomocy Rodzinie w Świdwinie </t>
  </si>
  <si>
    <t xml:space="preserve">PRZENIESIENIA PLANOWANYCH WYDATKÓW </t>
  </si>
  <si>
    <t>Załącznik Nr  3.  do Uchwały</t>
  </si>
  <si>
    <t xml:space="preserve">OŚWIATA I WYCHOWANIE </t>
  </si>
  <si>
    <t xml:space="preserve">Szkoły Podstawowe Specjalne </t>
  </si>
  <si>
    <t xml:space="preserve">Zespół Placówek Specjalnych w Sławoborzu </t>
  </si>
  <si>
    <t xml:space="preserve">Wydatki osobowe niezaliczone do wynagrodzeń </t>
  </si>
  <si>
    <t xml:space="preserve">Wynagrodzenie osobowe pracowników </t>
  </si>
  <si>
    <t xml:space="preserve">Składki na ubezpieczenia społeczne </t>
  </si>
  <si>
    <t>Składki na Fundusz Pracy</t>
  </si>
  <si>
    <t xml:space="preserve">Przedszkola specjalne </t>
  </si>
  <si>
    <t xml:space="preserve">Szkoły zawodowe specjalne </t>
  </si>
  <si>
    <t xml:space="preserve">Inne formy kształcenia osobno niewymienione </t>
  </si>
  <si>
    <t>DOCHODY</t>
  </si>
  <si>
    <t>EDUKACYJNA OPIEJA WYCHOWAWCZA</t>
  </si>
  <si>
    <t xml:space="preserve">Zakup środków żywności </t>
  </si>
  <si>
    <t>Zakup energii</t>
  </si>
  <si>
    <t xml:space="preserve">Opłaty z tytułu zakupu usług telekomunikacyjnych </t>
  </si>
  <si>
    <t>Ośrodki rewalidacyjno-wychowawcze</t>
  </si>
  <si>
    <t xml:space="preserve">Domy Wczasów Dziecięcych </t>
  </si>
  <si>
    <t xml:space="preserve">Zespół Placówek Oświatowych w Połczynie-Zdroju </t>
  </si>
  <si>
    <t xml:space="preserve">Wynagrodzenia bezosobowe </t>
  </si>
  <si>
    <t xml:space="preserve">Zakup usług zdrowotnych </t>
  </si>
  <si>
    <t xml:space="preserve">Opłaty na rzecz budżetu państwa </t>
  </si>
  <si>
    <t xml:space="preserve">Podatek od towarów i usług  ( VAT ) </t>
  </si>
  <si>
    <t>Odpisy na ZFŚS</t>
  </si>
  <si>
    <t xml:space="preserve">Razem przeniesienie planowanych wydatków </t>
  </si>
  <si>
    <t xml:space="preserve">Specjalne Ośrodki Szklono-Wychowawcza </t>
  </si>
  <si>
    <t xml:space="preserve">Nr  58 / 129 / 16   z 30.08.2016 r. </t>
  </si>
  <si>
    <t>Pozostała działalność</t>
  </si>
  <si>
    <t xml:space="preserve">Podróże służbowe krajowe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</si>
</sst>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3" fontId="0" fillId="0" borderId="0" xfId="0" applyNumberFormat="1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5" xfId="0" applyFont="1" applyBorder="1"/>
    <xf numFmtId="0" fontId="0" fillId="0" borderId="7" xfId="0" applyFont="1" applyBorder="1"/>
    <xf numFmtId="3" fontId="0" fillId="0" borderId="7" xfId="0" applyNumberFormat="1" applyFont="1" applyBorder="1"/>
    <xf numFmtId="0" fontId="0" fillId="0" borderId="7" xfId="0" applyFont="1" applyFill="1" applyBorder="1"/>
    <xf numFmtId="0" fontId="2" fillId="0" borderId="10" xfId="0" applyFont="1" applyBorder="1"/>
    <xf numFmtId="0" fontId="0" fillId="0" borderId="11" xfId="0" applyFont="1" applyBorder="1"/>
    <xf numFmtId="0" fontId="0" fillId="0" borderId="4" xfId="0" applyFont="1" applyBorder="1"/>
    <xf numFmtId="0" fontId="2" fillId="0" borderId="7" xfId="0" applyFont="1" applyFill="1" applyBorder="1"/>
    <xf numFmtId="0" fontId="2" fillId="0" borderId="12" xfId="0" applyFont="1" applyBorder="1"/>
    <xf numFmtId="0" fontId="2" fillId="0" borderId="3" xfId="0" applyFont="1" applyBorder="1"/>
    <xf numFmtId="0" fontId="3" fillId="0" borderId="7" xfId="0" applyFont="1" applyBorder="1"/>
    <xf numFmtId="3" fontId="3" fillId="0" borderId="7" xfId="0" applyNumberFormat="1" applyFont="1" applyBorder="1"/>
    <xf numFmtId="0" fontId="4" fillId="0" borderId="7" xfId="0" applyFont="1" applyFill="1" applyBorder="1"/>
    <xf numFmtId="3" fontId="4" fillId="0" borderId="7" xfId="0" applyNumberFormat="1" applyFont="1" applyBorder="1"/>
    <xf numFmtId="0" fontId="2" fillId="0" borderId="0" xfId="0" applyFont="1" applyBorder="1"/>
    <xf numFmtId="0" fontId="2" fillId="0" borderId="3" xfId="0" applyFont="1" applyFill="1" applyBorder="1"/>
    <xf numFmtId="0" fontId="5" fillId="0" borderId="7" xfId="0" applyFont="1" applyFill="1" applyBorder="1"/>
    <xf numFmtId="3" fontId="5" fillId="0" borderId="7" xfId="0" applyNumberFormat="1" applyFont="1" applyBorder="1"/>
    <xf numFmtId="0" fontId="5" fillId="0" borderId="7" xfId="0" applyFont="1" applyBorder="1"/>
    <xf numFmtId="0" fontId="0" fillId="0" borderId="13" xfId="0" applyFont="1" applyBorder="1"/>
    <xf numFmtId="0" fontId="0" fillId="0" borderId="6" xfId="0" applyFont="1" applyBorder="1"/>
    <xf numFmtId="0" fontId="2" fillId="0" borderId="14" xfId="0" applyFont="1" applyBorder="1"/>
    <xf numFmtId="0" fontId="2" fillId="0" borderId="1" xfId="0" applyFont="1" applyBorder="1"/>
    <xf numFmtId="0" fontId="2" fillId="0" borderId="2" xfId="0" applyFont="1" applyBorder="1"/>
    <xf numFmtId="0" fontId="0" fillId="0" borderId="14" xfId="0" applyFont="1" applyBorder="1"/>
    <xf numFmtId="3" fontId="6" fillId="0" borderId="0" xfId="0" applyNumberFormat="1" applyFont="1"/>
    <xf numFmtId="0" fontId="4" fillId="0" borderId="7" xfId="0" applyFont="1" applyBorder="1"/>
    <xf numFmtId="3" fontId="0" fillId="0" borderId="0" xfId="0" applyNumberFormat="1" applyFont="1"/>
    <xf numFmtId="0" fontId="2" fillId="0" borderId="15" xfId="0" applyFont="1" applyBorder="1"/>
    <xf numFmtId="0" fontId="0" fillId="0" borderId="0" xfId="0" applyFont="1" applyFill="1" applyBorder="1"/>
    <xf numFmtId="0" fontId="0" fillId="0" borderId="3" xfId="0" applyFont="1" applyBorder="1"/>
    <xf numFmtId="0" fontId="0" fillId="0" borderId="12" xfId="0" applyFont="1" applyBorder="1"/>
    <xf numFmtId="3" fontId="0" fillId="0" borderId="0" xfId="0" applyNumberFormat="1"/>
    <xf numFmtId="3" fontId="1" fillId="0" borderId="0" xfId="0" applyNumberFormat="1" applyFont="1"/>
    <xf numFmtId="0" fontId="0" fillId="0" borderId="14" xfId="0" applyFont="1" applyFill="1" applyBorder="1"/>
    <xf numFmtId="0" fontId="2" fillId="0" borderId="11" xfId="0" applyFont="1" applyBorder="1"/>
    <xf numFmtId="0" fontId="0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2" fillId="0" borderId="4" xfId="0" applyFont="1" applyFill="1" applyBorder="1"/>
    <xf numFmtId="3" fontId="2" fillId="0" borderId="4" xfId="0" applyNumberFormat="1" applyFont="1" applyBorder="1"/>
    <xf numFmtId="0" fontId="2" fillId="0" borderId="1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workbookViewId="0">
      <selection activeCell="A101" sqref="A101:XFD101"/>
    </sheetView>
  </sheetViews>
  <sheetFormatPr defaultRowHeight="15" x14ac:dyDescent="0.25"/>
  <cols>
    <col min="1" max="3" width="9.140625" style="2"/>
    <col min="4" max="4" width="73.85546875" style="2" customWidth="1"/>
    <col min="5" max="5" width="16.28515625" style="2" customWidth="1"/>
    <col min="6" max="6" width="16.85546875" style="2" customWidth="1"/>
  </cols>
  <sheetData>
    <row r="1" spans="1:7" s="9" customFormat="1" ht="15" customHeight="1" x14ac:dyDescent="0.25">
      <c r="A1" s="3"/>
      <c r="B1" s="3"/>
      <c r="C1" s="3"/>
      <c r="D1" s="4"/>
      <c r="E1" s="3" t="s">
        <v>9</v>
      </c>
      <c r="F1" s="3"/>
    </row>
    <row r="2" spans="1:7" s="9" customFormat="1" ht="15" customHeight="1" x14ac:dyDescent="0.25">
      <c r="A2" s="3"/>
      <c r="B2" s="3"/>
      <c r="C2" s="3"/>
      <c r="D2" s="4"/>
      <c r="E2" s="3" t="s">
        <v>6</v>
      </c>
      <c r="F2" s="3"/>
    </row>
    <row r="3" spans="1:7" s="9" customFormat="1" ht="15" customHeight="1" x14ac:dyDescent="0.25">
      <c r="A3" s="3"/>
      <c r="B3" s="3"/>
      <c r="C3" s="3"/>
      <c r="D3" s="5"/>
      <c r="E3" s="3" t="s">
        <v>72</v>
      </c>
      <c r="F3" s="3"/>
    </row>
    <row r="4" spans="1:7" s="9" customFormat="1" ht="15" customHeight="1" x14ac:dyDescent="0.25">
      <c r="A4" s="3"/>
      <c r="B4" s="3"/>
      <c r="C4" s="3"/>
      <c r="D4" s="5" t="s">
        <v>57</v>
      </c>
      <c r="E4" s="3"/>
      <c r="F4" s="3"/>
    </row>
    <row r="5" spans="1:7" s="9" customFormat="1" ht="15" customHeight="1" x14ac:dyDescent="0.25">
      <c r="A5" s="6" t="s">
        <v>0</v>
      </c>
      <c r="B5" s="7" t="s">
        <v>1</v>
      </c>
      <c r="C5" s="6" t="s">
        <v>2</v>
      </c>
      <c r="D5" s="7" t="s">
        <v>3</v>
      </c>
      <c r="E5" s="6" t="s">
        <v>4</v>
      </c>
      <c r="F5" s="8" t="s">
        <v>5</v>
      </c>
    </row>
    <row r="6" spans="1:7" s="9" customFormat="1" ht="15" customHeight="1" x14ac:dyDescent="0.25">
      <c r="A6" s="10"/>
      <c r="B6" s="11"/>
      <c r="C6" s="10"/>
      <c r="D6" s="11"/>
      <c r="E6" s="10"/>
      <c r="F6" s="12"/>
    </row>
    <row r="7" spans="1:7" s="1" customFormat="1" x14ac:dyDescent="0.25">
      <c r="A7" s="13">
        <v>755</v>
      </c>
      <c r="B7" s="22"/>
      <c r="C7" s="13"/>
      <c r="D7" s="13" t="s">
        <v>10</v>
      </c>
      <c r="E7" s="14">
        <f>E8</f>
        <v>5922</v>
      </c>
      <c r="F7" s="14">
        <v>0</v>
      </c>
      <c r="G7" s="9"/>
    </row>
    <row r="8" spans="1:7" s="1" customFormat="1" x14ac:dyDescent="0.25">
      <c r="A8" s="23"/>
      <c r="B8" s="9">
        <v>75515</v>
      </c>
      <c r="C8" s="19"/>
      <c r="D8" s="25" t="s">
        <v>11</v>
      </c>
      <c r="E8" s="20">
        <f>E11</f>
        <v>5922</v>
      </c>
      <c r="F8" s="20">
        <v>0</v>
      </c>
      <c r="G8" s="9"/>
    </row>
    <row r="9" spans="1:7" s="1" customFormat="1" x14ac:dyDescent="0.25">
      <c r="A9" s="23"/>
      <c r="B9" s="9"/>
      <c r="C9" s="19">
        <v>2110</v>
      </c>
      <c r="D9" s="21" t="s">
        <v>40</v>
      </c>
      <c r="E9" s="20"/>
      <c r="F9" s="20"/>
      <c r="G9" s="9"/>
    </row>
    <row r="10" spans="1:7" s="1" customFormat="1" x14ac:dyDescent="0.25">
      <c r="A10" s="23"/>
      <c r="B10" s="9"/>
      <c r="C10" s="19"/>
      <c r="D10" s="21" t="s">
        <v>12</v>
      </c>
      <c r="E10" s="20"/>
      <c r="F10" s="20"/>
      <c r="G10" s="9"/>
    </row>
    <row r="11" spans="1:7" s="1" customFormat="1" x14ac:dyDescent="0.25">
      <c r="A11" s="24"/>
      <c r="B11" s="18"/>
      <c r="C11" s="19"/>
      <c r="D11" s="21" t="s">
        <v>13</v>
      </c>
      <c r="E11" s="20">
        <v>5922</v>
      </c>
      <c r="F11" s="20"/>
      <c r="G11" s="9"/>
    </row>
    <row r="12" spans="1:7" s="1" customFormat="1" x14ac:dyDescent="0.25">
      <c r="A12" s="13">
        <v>801</v>
      </c>
      <c r="B12" s="13"/>
      <c r="C12" s="13"/>
      <c r="D12" s="25" t="s">
        <v>7</v>
      </c>
      <c r="E12" s="14">
        <f>E13+E20</f>
        <v>12980</v>
      </c>
      <c r="F12" s="14">
        <v>0</v>
      </c>
      <c r="G12" s="9"/>
    </row>
    <row r="13" spans="1:7" s="1" customFormat="1" x14ac:dyDescent="0.25">
      <c r="A13" s="26"/>
      <c r="B13" s="27">
        <v>80102</v>
      </c>
      <c r="C13" s="13"/>
      <c r="D13" s="13" t="s">
        <v>14</v>
      </c>
      <c r="E13" s="14">
        <f>E16+E19</f>
        <v>8143</v>
      </c>
      <c r="F13" s="14">
        <v>0</v>
      </c>
      <c r="G13" s="9"/>
    </row>
    <row r="14" spans="1:7" s="1" customFormat="1" x14ac:dyDescent="0.25">
      <c r="A14" s="16"/>
      <c r="B14" s="23"/>
      <c r="C14" s="19">
        <v>2110</v>
      </c>
      <c r="D14" s="21" t="s">
        <v>40</v>
      </c>
      <c r="E14" s="20"/>
      <c r="F14" s="20"/>
      <c r="G14" s="9"/>
    </row>
    <row r="15" spans="1:7" s="1" customFormat="1" x14ac:dyDescent="0.25">
      <c r="A15" s="16"/>
      <c r="B15" s="23"/>
      <c r="C15" s="19"/>
      <c r="D15" s="21" t="s">
        <v>12</v>
      </c>
      <c r="E15" s="20"/>
      <c r="F15" s="20"/>
      <c r="G15" s="9"/>
    </row>
    <row r="16" spans="1:7" s="1" customFormat="1" x14ac:dyDescent="0.25">
      <c r="A16" s="16"/>
      <c r="B16" s="23"/>
      <c r="C16" s="19"/>
      <c r="D16" s="21" t="s">
        <v>13</v>
      </c>
      <c r="E16" s="20">
        <v>6480</v>
      </c>
      <c r="F16" s="20"/>
      <c r="G16" s="9"/>
    </row>
    <row r="17" spans="1:7" s="1" customFormat="1" x14ac:dyDescent="0.25">
      <c r="A17" s="16"/>
      <c r="B17" s="23"/>
      <c r="C17" s="19">
        <v>6410</v>
      </c>
      <c r="D17" s="21" t="s">
        <v>17</v>
      </c>
      <c r="E17" s="20"/>
      <c r="F17" s="20"/>
      <c r="G17" s="9"/>
    </row>
    <row r="18" spans="1:7" s="1" customFormat="1" x14ac:dyDescent="0.25">
      <c r="A18" s="16"/>
      <c r="B18" s="23"/>
      <c r="C18" s="19"/>
      <c r="D18" s="21" t="s">
        <v>41</v>
      </c>
      <c r="E18" s="20"/>
      <c r="F18" s="20"/>
      <c r="G18" s="9"/>
    </row>
    <row r="19" spans="1:7" s="1" customFormat="1" x14ac:dyDescent="0.25">
      <c r="A19" s="16"/>
      <c r="B19" s="24"/>
      <c r="C19" s="19"/>
      <c r="D19" s="21" t="s">
        <v>13</v>
      </c>
      <c r="E19" s="20">
        <v>1663</v>
      </c>
      <c r="F19" s="20"/>
      <c r="G19" s="9"/>
    </row>
    <row r="20" spans="1:7" s="1" customFormat="1" x14ac:dyDescent="0.25">
      <c r="A20" s="16"/>
      <c r="B20" s="27">
        <v>80111</v>
      </c>
      <c r="C20" s="13"/>
      <c r="D20" s="25" t="s">
        <v>15</v>
      </c>
      <c r="E20" s="14">
        <f>E23</f>
        <v>4837</v>
      </c>
      <c r="F20" s="14">
        <v>0</v>
      </c>
      <c r="G20" s="9"/>
    </row>
    <row r="21" spans="1:7" s="1" customFormat="1" x14ac:dyDescent="0.25">
      <c r="A21" s="16"/>
      <c r="B21" s="23"/>
      <c r="C21" s="19">
        <v>6410</v>
      </c>
      <c r="D21" s="21" t="s">
        <v>17</v>
      </c>
      <c r="E21" s="20"/>
      <c r="F21" s="20"/>
      <c r="G21" s="9"/>
    </row>
    <row r="22" spans="1:7" s="1" customFormat="1" x14ac:dyDescent="0.25">
      <c r="A22" s="16"/>
      <c r="B22" s="23"/>
      <c r="C22" s="19"/>
      <c r="D22" s="21" t="s">
        <v>41</v>
      </c>
      <c r="E22" s="20"/>
      <c r="F22" s="20"/>
      <c r="G22" s="9"/>
    </row>
    <row r="23" spans="1:7" s="1" customFormat="1" x14ac:dyDescent="0.25">
      <c r="A23" s="17"/>
      <c r="B23" s="24"/>
      <c r="C23" s="19"/>
      <c r="D23" s="21" t="s">
        <v>13</v>
      </c>
      <c r="E23" s="20">
        <v>4837</v>
      </c>
      <c r="F23" s="20"/>
      <c r="G23" s="9"/>
    </row>
    <row r="24" spans="1:7" s="1" customFormat="1" x14ac:dyDescent="0.25">
      <c r="A24" s="13">
        <v>852</v>
      </c>
      <c r="B24" s="13"/>
      <c r="C24" s="13"/>
      <c r="D24" s="25" t="s">
        <v>8</v>
      </c>
      <c r="E24" s="14">
        <f>E25</f>
        <v>25308</v>
      </c>
      <c r="F24" s="14">
        <v>0</v>
      </c>
      <c r="G24" s="9"/>
    </row>
    <row r="25" spans="1:7" s="1" customFormat="1" x14ac:dyDescent="0.25">
      <c r="A25" s="27"/>
      <c r="B25" s="26">
        <v>85204</v>
      </c>
      <c r="C25" s="13"/>
      <c r="D25" s="13" t="s">
        <v>16</v>
      </c>
      <c r="E25" s="14">
        <f>E27</f>
        <v>25308</v>
      </c>
      <c r="F25" s="14">
        <v>0</v>
      </c>
      <c r="G25" s="9"/>
    </row>
    <row r="26" spans="1:7" s="1" customFormat="1" x14ac:dyDescent="0.25">
      <c r="A26" s="23"/>
      <c r="B26" s="16"/>
      <c r="C26" s="19">
        <v>2130</v>
      </c>
      <c r="D26" s="21" t="s">
        <v>42</v>
      </c>
      <c r="E26" s="20"/>
      <c r="F26" s="20"/>
      <c r="G26" s="9"/>
    </row>
    <row r="27" spans="1:7" s="1" customFormat="1" x14ac:dyDescent="0.25">
      <c r="A27" s="24"/>
      <c r="B27" s="17"/>
      <c r="C27" s="19"/>
      <c r="D27" s="21" t="s">
        <v>18</v>
      </c>
      <c r="E27" s="20">
        <v>25308</v>
      </c>
      <c r="F27" s="20">
        <v>0</v>
      </c>
      <c r="G27" s="9"/>
    </row>
    <row r="28" spans="1:7" s="1" customFormat="1" x14ac:dyDescent="0.25">
      <c r="A28" s="19"/>
      <c r="B28" s="19"/>
      <c r="C28" s="19"/>
      <c r="D28" s="13" t="s">
        <v>19</v>
      </c>
      <c r="E28" s="14">
        <f>E7+E12+E24</f>
        <v>44210</v>
      </c>
      <c r="F28" s="14">
        <v>0</v>
      </c>
      <c r="G28" s="9"/>
    </row>
    <row r="29" spans="1:7" s="1" customFormat="1" x14ac:dyDescent="0.25">
      <c r="A29" s="19"/>
      <c r="B29" s="19"/>
      <c r="C29" s="19"/>
      <c r="D29" s="28" t="s">
        <v>20</v>
      </c>
      <c r="E29" s="29">
        <f>E16+E19+E23+E11</f>
        <v>18902</v>
      </c>
      <c r="F29" s="29">
        <v>0</v>
      </c>
      <c r="G29" s="9"/>
    </row>
    <row r="30" spans="1:7" s="1" customFormat="1" x14ac:dyDescent="0.25">
      <c r="A30" s="19"/>
      <c r="B30" s="19"/>
      <c r="C30" s="19"/>
      <c r="D30" s="30" t="s">
        <v>37</v>
      </c>
      <c r="E30" s="31">
        <f>E19+E23</f>
        <v>6500</v>
      </c>
      <c r="F30" s="31">
        <v>0</v>
      </c>
      <c r="G30" s="9"/>
    </row>
    <row r="31" spans="1:7" s="1" customFormat="1" x14ac:dyDescent="0.25">
      <c r="A31" s="9"/>
      <c r="B31" s="9"/>
      <c r="C31" s="9"/>
      <c r="D31" s="9"/>
      <c r="E31" s="15"/>
      <c r="F31" s="15"/>
      <c r="G31" s="9"/>
    </row>
    <row r="32" spans="1:7" s="1" customFormat="1" x14ac:dyDescent="0.25">
      <c r="A32" s="9"/>
      <c r="B32" s="9"/>
      <c r="C32" s="9"/>
      <c r="D32" s="9"/>
      <c r="E32" s="15"/>
      <c r="F32" s="15"/>
      <c r="G32" s="9"/>
    </row>
    <row r="33" spans="1:7" s="1" customFormat="1" x14ac:dyDescent="0.25">
      <c r="A33" s="9"/>
      <c r="B33" s="9"/>
      <c r="C33" s="9"/>
      <c r="D33" s="9"/>
      <c r="E33" s="15"/>
      <c r="F33" s="15"/>
      <c r="G33" s="9"/>
    </row>
    <row r="34" spans="1:7" s="1" customFormat="1" x14ac:dyDescent="0.25">
      <c r="A34" s="9"/>
      <c r="B34" s="9"/>
      <c r="C34" s="9"/>
      <c r="D34" s="9"/>
      <c r="E34" s="15"/>
      <c r="F34" s="15"/>
      <c r="G34" s="9"/>
    </row>
    <row r="35" spans="1:7" s="1" customFormat="1" x14ac:dyDescent="0.25">
      <c r="A35" s="3"/>
      <c r="B35" s="3"/>
      <c r="C35" s="3"/>
      <c r="D35" s="4"/>
      <c r="E35" s="3" t="s">
        <v>21</v>
      </c>
      <c r="F35" s="3"/>
      <c r="G35" s="9"/>
    </row>
    <row r="36" spans="1:7" s="1" customFormat="1" x14ac:dyDescent="0.25">
      <c r="A36" s="3"/>
      <c r="B36" s="3"/>
      <c r="C36" s="3"/>
      <c r="D36" s="4"/>
      <c r="E36" s="3" t="s">
        <v>6</v>
      </c>
      <c r="F36" s="3"/>
      <c r="G36" s="9"/>
    </row>
    <row r="37" spans="1:7" s="1" customFormat="1" x14ac:dyDescent="0.25">
      <c r="A37" s="3"/>
      <c r="B37" s="3"/>
      <c r="C37" s="3"/>
      <c r="D37" s="5" t="s">
        <v>22</v>
      </c>
      <c r="E37" s="3" t="s">
        <v>72</v>
      </c>
      <c r="F37" s="3"/>
      <c r="G37" s="9"/>
    </row>
    <row r="38" spans="1:7" s="1" customFormat="1" x14ac:dyDescent="0.25">
      <c r="A38" s="6" t="s">
        <v>0</v>
      </c>
      <c r="B38" s="7" t="s">
        <v>1</v>
      </c>
      <c r="C38" s="6" t="s">
        <v>2</v>
      </c>
      <c r="D38" s="7" t="s">
        <v>3</v>
      </c>
      <c r="E38" s="6" t="s">
        <v>4</v>
      </c>
      <c r="F38" s="8" t="s">
        <v>5</v>
      </c>
      <c r="G38" s="9"/>
    </row>
    <row r="39" spans="1:7" s="1" customFormat="1" x14ac:dyDescent="0.25">
      <c r="A39" s="10"/>
      <c r="B39" s="11"/>
      <c r="C39" s="10"/>
      <c r="D39" s="11"/>
      <c r="E39" s="10"/>
      <c r="F39" s="12"/>
      <c r="G39" s="9"/>
    </row>
    <row r="40" spans="1:7" s="1" customFormat="1" x14ac:dyDescent="0.25">
      <c r="A40" s="13">
        <v>755</v>
      </c>
      <c r="B40" s="22"/>
      <c r="C40" s="13"/>
      <c r="D40" s="13" t="s">
        <v>10</v>
      </c>
      <c r="E40" s="14">
        <f>E41</f>
        <v>5922</v>
      </c>
      <c r="F40" s="14">
        <v>0</v>
      </c>
      <c r="G40" s="9"/>
    </row>
    <row r="41" spans="1:7" s="1" customFormat="1" x14ac:dyDescent="0.25">
      <c r="A41" s="23"/>
      <c r="B41" s="9">
        <v>75515</v>
      </c>
      <c r="C41" s="19"/>
      <c r="D41" s="25" t="s">
        <v>11</v>
      </c>
      <c r="E41" s="20">
        <f>E42+E43</f>
        <v>5922</v>
      </c>
      <c r="F41" s="20">
        <v>0</v>
      </c>
      <c r="G41" s="9"/>
    </row>
    <row r="42" spans="1:7" s="1" customFormat="1" x14ac:dyDescent="0.25">
      <c r="A42" s="23"/>
      <c r="B42" s="9"/>
      <c r="C42" s="19">
        <v>4210</v>
      </c>
      <c r="D42" s="21" t="s">
        <v>23</v>
      </c>
      <c r="E42" s="20">
        <v>178</v>
      </c>
      <c r="F42" s="20"/>
      <c r="G42" s="9"/>
    </row>
    <row r="43" spans="1:7" s="1" customFormat="1" x14ac:dyDescent="0.25">
      <c r="A43" s="24"/>
      <c r="B43" s="18"/>
      <c r="C43" s="19">
        <v>4300</v>
      </c>
      <c r="D43" s="21" t="s">
        <v>24</v>
      </c>
      <c r="E43" s="20">
        <v>5744</v>
      </c>
      <c r="F43" s="20"/>
      <c r="G43" s="9"/>
    </row>
    <row r="44" spans="1:7" s="1" customFormat="1" x14ac:dyDescent="0.25">
      <c r="A44" s="27">
        <v>801</v>
      </c>
      <c r="B44" s="13"/>
      <c r="C44" s="27"/>
      <c r="D44" s="33" t="s">
        <v>7</v>
      </c>
      <c r="E44" s="14">
        <f>E45+E49+E52</f>
        <v>20000</v>
      </c>
      <c r="F44" s="14">
        <f>F56</f>
        <v>7020</v>
      </c>
      <c r="G44" s="9"/>
    </row>
    <row r="45" spans="1:7" s="1" customFormat="1" x14ac:dyDescent="0.25">
      <c r="A45" s="27"/>
      <c r="B45" s="41">
        <v>80102</v>
      </c>
      <c r="C45" s="13"/>
      <c r="D45" s="13" t="s">
        <v>14</v>
      </c>
      <c r="E45" s="14">
        <f>E47+E48</f>
        <v>8143</v>
      </c>
      <c r="F45" s="14">
        <v>0</v>
      </c>
      <c r="G45" s="9"/>
    </row>
    <row r="46" spans="1:7" s="1" customFormat="1" x14ac:dyDescent="0.25">
      <c r="A46" s="23"/>
      <c r="B46" s="37"/>
      <c r="C46" s="19"/>
      <c r="D46" s="34" t="s">
        <v>25</v>
      </c>
      <c r="E46" s="35">
        <f>E47+E48</f>
        <v>8143</v>
      </c>
      <c r="F46" s="35"/>
      <c r="G46" s="9"/>
    </row>
    <row r="47" spans="1:7" s="1" customFormat="1" x14ac:dyDescent="0.25">
      <c r="A47" s="23"/>
      <c r="B47" s="37"/>
      <c r="C47" s="19">
        <v>4240</v>
      </c>
      <c r="D47" s="19" t="s">
        <v>26</v>
      </c>
      <c r="E47" s="20">
        <v>6480</v>
      </c>
      <c r="F47" s="20"/>
      <c r="G47" s="9"/>
    </row>
    <row r="48" spans="1:7" s="1" customFormat="1" x14ac:dyDescent="0.25">
      <c r="A48" s="23"/>
      <c r="B48" s="38"/>
      <c r="C48" s="19">
        <v>6060</v>
      </c>
      <c r="D48" s="19" t="s">
        <v>27</v>
      </c>
      <c r="E48" s="20">
        <v>1663</v>
      </c>
      <c r="F48" s="20"/>
      <c r="G48" s="9"/>
    </row>
    <row r="49" spans="1:7" x14ac:dyDescent="0.25">
      <c r="A49" s="23"/>
      <c r="B49" s="32">
        <v>80111</v>
      </c>
      <c r="C49" s="13"/>
      <c r="D49" s="13" t="s">
        <v>28</v>
      </c>
      <c r="E49" s="14">
        <f>E51</f>
        <v>4837</v>
      </c>
      <c r="F49" s="14">
        <v>0</v>
      </c>
      <c r="G49" s="3"/>
    </row>
    <row r="50" spans="1:7" x14ac:dyDescent="0.25">
      <c r="A50" s="23"/>
      <c r="B50" s="9"/>
      <c r="C50" s="19"/>
      <c r="D50" s="36" t="s">
        <v>25</v>
      </c>
      <c r="E50" s="35">
        <f>E51</f>
        <v>4837</v>
      </c>
      <c r="F50" s="35"/>
      <c r="G50" s="3"/>
    </row>
    <row r="51" spans="1:7" x14ac:dyDescent="0.25">
      <c r="A51" s="23"/>
      <c r="B51" s="9"/>
      <c r="C51" s="19">
        <v>6060</v>
      </c>
      <c r="D51" s="19" t="s">
        <v>27</v>
      </c>
      <c r="E51" s="20">
        <v>4837</v>
      </c>
      <c r="F51" s="20"/>
      <c r="G51" s="3"/>
    </row>
    <row r="52" spans="1:7" x14ac:dyDescent="0.25">
      <c r="A52" s="16"/>
      <c r="B52" s="27">
        <v>80120</v>
      </c>
      <c r="C52" s="39"/>
      <c r="D52" s="13" t="s">
        <v>32</v>
      </c>
      <c r="E52" s="14">
        <f>E53</f>
        <v>7020</v>
      </c>
      <c r="F52" s="14">
        <v>0</v>
      </c>
      <c r="G52" s="3"/>
    </row>
    <row r="53" spans="1:7" x14ac:dyDescent="0.25">
      <c r="A53" s="16"/>
      <c r="B53" s="23"/>
      <c r="C53" s="42"/>
      <c r="D53" s="36" t="s">
        <v>33</v>
      </c>
      <c r="E53" s="35">
        <f>E54+E55</f>
        <v>7020</v>
      </c>
      <c r="F53" s="35"/>
      <c r="G53" s="3"/>
    </row>
    <row r="54" spans="1:7" x14ac:dyDescent="0.25">
      <c r="A54" s="16"/>
      <c r="B54" s="23"/>
      <c r="C54" s="42">
        <v>4010</v>
      </c>
      <c r="D54" s="19" t="s">
        <v>29</v>
      </c>
      <c r="E54" s="20">
        <v>6000</v>
      </c>
      <c r="F54" s="20"/>
      <c r="G54" s="3"/>
    </row>
    <row r="55" spans="1:7" x14ac:dyDescent="0.25">
      <c r="A55" s="16"/>
      <c r="B55" s="24"/>
      <c r="C55" s="42">
        <v>4110</v>
      </c>
      <c r="D55" s="19" t="s">
        <v>30</v>
      </c>
      <c r="E55" s="20">
        <v>1020</v>
      </c>
      <c r="F55" s="20"/>
      <c r="G55" s="3"/>
    </row>
    <row r="56" spans="1:7" x14ac:dyDescent="0.25">
      <c r="A56" s="16"/>
      <c r="B56" s="53">
        <v>80195</v>
      </c>
      <c r="C56" s="39"/>
      <c r="D56" s="13" t="s">
        <v>35</v>
      </c>
      <c r="E56" s="14">
        <v>0</v>
      </c>
      <c r="F56" s="14">
        <f>F58</f>
        <v>7020</v>
      </c>
      <c r="G56" s="3"/>
    </row>
    <row r="57" spans="1:7" x14ac:dyDescent="0.25">
      <c r="A57" s="16"/>
      <c r="B57" s="23"/>
      <c r="C57" s="42"/>
      <c r="D57" s="36" t="s">
        <v>43</v>
      </c>
      <c r="E57" s="35">
        <v>0</v>
      </c>
      <c r="F57" s="35"/>
      <c r="G57" s="3"/>
    </row>
    <row r="58" spans="1:7" x14ac:dyDescent="0.25">
      <c r="A58" s="16"/>
      <c r="B58" s="24"/>
      <c r="C58" s="42">
        <v>4300</v>
      </c>
      <c r="D58" s="19" t="s">
        <v>34</v>
      </c>
      <c r="E58" s="20"/>
      <c r="F58" s="20">
        <v>7020</v>
      </c>
      <c r="G58" s="3"/>
    </row>
    <row r="59" spans="1:7" x14ac:dyDescent="0.25">
      <c r="A59" s="13">
        <v>852</v>
      </c>
      <c r="B59" s="39"/>
      <c r="C59" s="13"/>
      <c r="D59" s="25" t="s">
        <v>8</v>
      </c>
      <c r="E59" s="14">
        <f>E60</f>
        <v>25308</v>
      </c>
      <c r="F59" s="14">
        <v>0</v>
      </c>
      <c r="G59" s="3"/>
    </row>
    <row r="60" spans="1:7" x14ac:dyDescent="0.25">
      <c r="A60" s="27"/>
      <c r="B60" s="40">
        <v>85204</v>
      </c>
      <c r="C60" s="13"/>
      <c r="D60" s="13" t="s">
        <v>16</v>
      </c>
      <c r="E60" s="14">
        <f>E61</f>
        <v>25308</v>
      </c>
      <c r="F60" s="14">
        <v>0</v>
      </c>
      <c r="G60" s="3"/>
    </row>
    <row r="61" spans="1:7" x14ac:dyDescent="0.25">
      <c r="A61" s="23"/>
      <c r="B61" s="9"/>
      <c r="C61" s="19"/>
      <c r="D61" s="34" t="s">
        <v>44</v>
      </c>
      <c r="E61" s="35">
        <f>SUM(E62:E64)</f>
        <v>25308</v>
      </c>
      <c r="F61" s="35"/>
      <c r="G61" s="3"/>
    </row>
    <row r="62" spans="1:7" x14ac:dyDescent="0.25">
      <c r="A62" s="23"/>
      <c r="B62" s="9"/>
      <c r="C62" s="19">
        <v>4010</v>
      </c>
      <c r="D62" s="19" t="s">
        <v>29</v>
      </c>
      <c r="E62" s="20">
        <v>21148</v>
      </c>
      <c r="F62" s="20"/>
      <c r="G62" s="3"/>
    </row>
    <row r="63" spans="1:7" x14ac:dyDescent="0.25">
      <c r="A63" s="23"/>
      <c r="B63" s="9"/>
      <c r="C63" s="19">
        <v>4110</v>
      </c>
      <c r="D63" s="19" t="s">
        <v>30</v>
      </c>
      <c r="E63" s="19">
        <v>3642</v>
      </c>
      <c r="F63" s="19"/>
      <c r="G63" s="3"/>
    </row>
    <row r="64" spans="1:7" x14ac:dyDescent="0.25">
      <c r="A64" s="24"/>
      <c r="B64" s="18"/>
      <c r="C64" s="19">
        <v>4120</v>
      </c>
      <c r="D64" s="19" t="s">
        <v>31</v>
      </c>
      <c r="E64" s="19">
        <v>518</v>
      </c>
      <c r="F64" s="19"/>
      <c r="G64" s="3"/>
    </row>
    <row r="65" spans="1:7" x14ac:dyDescent="0.25">
      <c r="A65" s="13"/>
      <c r="B65" s="13"/>
      <c r="C65" s="13"/>
      <c r="D65" s="13" t="s">
        <v>36</v>
      </c>
      <c r="E65" s="14">
        <f>E40+E44+E59</f>
        <v>51230</v>
      </c>
      <c r="F65" s="14">
        <f>F56</f>
        <v>7020</v>
      </c>
      <c r="G65" s="3"/>
    </row>
    <row r="66" spans="1:7" x14ac:dyDescent="0.25">
      <c r="A66" s="13"/>
      <c r="B66" s="13"/>
      <c r="C66" s="13"/>
      <c r="D66" s="44" t="s">
        <v>38</v>
      </c>
      <c r="E66" s="31">
        <f>E41+E45+E49</f>
        <v>18902</v>
      </c>
      <c r="F66" s="44"/>
      <c r="G66" s="3"/>
    </row>
    <row r="67" spans="1:7" x14ac:dyDescent="0.25">
      <c r="A67" s="13"/>
      <c r="B67" s="13"/>
      <c r="C67" s="13"/>
      <c r="D67" s="44" t="s">
        <v>39</v>
      </c>
      <c r="E67" s="31">
        <f>E48+E51</f>
        <v>6500</v>
      </c>
      <c r="F67" s="44"/>
      <c r="G67" s="3"/>
    </row>
    <row r="68" spans="1:7" x14ac:dyDescent="0.25">
      <c r="A68" s="3"/>
      <c r="B68" s="3"/>
      <c r="C68" s="3"/>
      <c r="D68" s="3"/>
      <c r="E68" s="3"/>
      <c r="F68" s="43">
        <f>E65-F65</f>
        <v>44210</v>
      </c>
      <c r="G68" s="3"/>
    </row>
    <row r="69" spans="1:7" x14ac:dyDescent="0.25">
      <c r="A69" s="3"/>
      <c r="B69" s="3"/>
      <c r="C69" s="3"/>
      <c r="D69" s="4"/>
      <c r="E69" s="3" t="s">
        <v>46</v>
      </c>
      <c r="F69" s="3"/>
      <c r="G69" s="3"/>
    </row>
    <row r="70" spans="1:7" x14ac:dyDescent="0.25">
      <c r="A70" s="3"/>
      <c r="B70" s="3"/>
      <c r="C70" s="3"/>
      <c r="D70" s="4"/>
      <c r="E70" s="3" t="s">
        <v>6</v>
      </c>
      <c r="F70" s="3"/>
      <c r="G70" s="3"/>
    </row>
    <row r="71" spans="1:7" x14ac:dyDescent="0.25">
      <c r="A71" s="3"/>
      <c r="B71" s="3"/>
      <c r="C71" s="3"/>
      <c r="D71" s="5"/>
      <c r="E71" s="3" t="s">
        <v>72</v>
      </c>
      <c r="F71" s="3"/>
      <c r="G71" s="3"/>
    </row>
    <row r="72" spans="1:7" x14ac:dyDescent="0.25">
      <c r="A72" s="3"/>
      <c r="B72" s="3"/>
      <c r="C72" s="3"/>
      <c r="D72" s="5" t="s">
        <v>45</v>
      </c>
      <c r="E72" s="3"/>
      <c r="F72" s="3"/>
      <c r="G72" s="3"/>
    </row>
    <row r="73" spans="1:7" x14ac:dyDescent="0.25">
      <c r="A73" s="6" t="s">
        <v>0</v>
      </c>
      <c r="B73" s="7" t="s">
        <v>1</v>
      </c>
      <c r="C73" s="6" t="s">
        <v>2</v>
      </c>
      <c r="D73" s="7" t="s">
        <v>3</v>
      </c>
      <c r="E73" s="6" t="s">
        <v>4</v>
      </c>
      <c r="F73" s="8" t="s">
        <v>5</v>
      </c>
      <c r="G73" s="3"/>
    </row>
    <row r="74" spans="1:7" x14ac:dyDescent="0.25">
      <c r="A74" s="10"/>
      <c r="B74" s="11"/>
      <c r="C74" s="10"/>
      <c r="D74" s="11"/>
      <c r="E74" s="10"/>
      <c r="F74" s="12"/>
      <c r="G74" s="3"/>
    </row>
    <row r="75" spans="1:7" x14ac:dyDescent="0.25">
      <c r="A75" s="13">
        <v>801</v>
      </c>
      <c r="B75" s="46"/>
      <c r="C75" s="13"/>
      <c r="D75" s="13" t="s">
        <v>47</v>
      </c>
      <c r="E75" s="14">
        <f>E76+E83+E90+E95+E105+E110</f>
        <v>256970</v>
      </c>
      <c r="F75" s="14">
        <f>F76+F83+F90+F95+F105+F110</f>
        <v>256970</v>
      </c>
      <c r="G75" s="3"/>
    </row>
    <row r="76" spans="1:7" x14ac:dyDescent="0.25">
      <c r="A76" s="49"/>
      <c r="B76" s="26">
        <v>80102</v>
      </c>
      <c r="C76" s="19"/>
      <c r="D76" s="25" t="s">
        <v>48</v>
      </c>
      <c r="E76" s="14">
        <v>0</v>
      </c>
      <c r="F76" s="14">
        <f>SUM(F78:F82)</f>
        <v>134390</v>
      </c>
      <c r="G76" s="3"/>
    </row>
    <row r="77" spans="1:7" x14ac:dyDescent="0.25">
      <c r="A77" s="16"/>
      <c r="B77" s="16"/>
      <c r="C77" s="19"/>
      <c r="D77" s="36" t="s">
        <v>49</v>
      </c>
      <c r="E77" s="35"/>
      <c r="F77" s="35"/>
    </row>
    <row r="78" spans="1:7" x14ac:dyDescent="0.25">
      <c r="A78" s="16"/>
      <c r="B78" s="16"/>
      <c r="C78" s="19">
        <v>3020</v>
      </c>
      <c r="D78" s="19" t="s">
        <v>50</v>
      </c>
      <c r="E78" s="20"/>
      <c r="F78" s="20">
        <v>2240</v>
      </c>
    </row>
    <row r="79" spans="1:7" x14ac:dyDescent="0.25">
      <c r="A79" s="16"/>
      <c r="B79" s="16"/>
      <c r="C79" s="19">
        <v>4010</v>
      </c>
      <c r="D79" s="19" t="s">
        <v>51</v>
      </c>
      <c r="E79" s="20"/>
      <c r="F79" s="20">
        <v>96360</v>
      </c>
    </row>
    <row r="80" spans="1:7" x14ac:dyDescent="0.25">
      <c r="A80" s="16"/>
      <c r="B80" s="16"/>
      <c r="C80" s="19">
        <v>4110</v>
      </c>
      <c r="D80" s="19" t="s">
        <v>52</v>
      </c>
      <c r="E80" s="20"/>
      <c r="F80" s="20">
        <v>24665</v>
      </c>
    </row>
    <row r="81" spans="1:6" x14ac:dyDescent="0.25">
      <c r="A81" s="16"/>
      <c r="B81" s="16"/>
      <c r="C81" s="19">
        <v>4120</v>
      </c>
      <c r="D81" s="19" t="s">
        <v>53</v>
      </c>
      <c r="E81" s="20"/>
      <c r="F81" s="20">
        <v>3524</v>
      </c>
    </row>
    <row r="82" spans="1:6" x14ac:dyDescent="0.25">
      <c r="A82" s="16"/>
      <c r="B82" s="17"/>
      <c r="C82" s="19">
        <v>4210</v>
      </c>
      <c r="D82" s="19" t="s">
        <v>23</v>
      </c>
      <c r="E82" s="20"/>
      <c r="F82" s="20">
        <v>7601</v>
      </c>
    </row>
    <row r="83" spans="1:6" x14ac:dyDescent="0.25">
      <c r="A83" s="16"/>
      <c r="B83" s="27">
        <v>80105</v>
      </c>
      <c r="C83" s="13"/>
      <c r="D83" s="25" t="s">
        <v>54</v>
      </c>
      <c r="E83" s="14">
        <f>SUM(E85:E89)</f>
        <v>42834</v>
      </c>
      <c r="F83" s="14">
        <v>0</v>
      </c>
    </row>
    <row r="84" spans="1:6" x14ac:dyDescent="0.25">
      <c r="A84" s="16"/>
      <c r="B84" s="23"/>
      <c r="C84" s="19"/>
      <c r="D84" s="34" t="s">
        <v>49</v>
      </c>
      <c r="E84" s="35"/>
      <c r="F84" s="35"/>
    </row>
    <row r="85" spans="1:6" x14ac:dyDescent="0.25">
      <c r="A85" s="16"/>
      <c r="B85" s="23"/>
      <c r="C85" s="21">
        <v>3020</v>
      </c>
      <c r="D85" s="19" t="s">
        <v>50</v>
      </c>
      <c r="E85" s="20">
        <v>2240</v>
      </c>
      <c r="F85" s="20"/>
    </row>
    <row r="86" spans="1:6" x14ac:dyDescent="0.25">
      <c r="A86" s="16"/>
      <c r="B86" s="23"/>
      <c r="C86" s="21">
        <v>4010</v>
      </c>
      <c r="D86" s="19" t="s">
        <v>51</v>
      </c>
      <c r="E86" s="20">
        <v>28072</v>
      </c>
      <c r="F86" s="20"/>
    </row>
    <row r="87" spans="1:6" x14ac:dyDescent="0.25">
      <c r="A87" s="16"/>
      <c r="B87" s="23"/>
      <c r="C87" s="21">
        <v>4110</v>
      </c>
      <c r="D87" s="19" t="s">
        <v>52</v>
      </c>
      <c r="E87" s="20">
        <v>4310</v>
      </c>
      <c r="F87" s="20"/>
    </row>
    <row r="88" spans="1:6" x14ac:dyDescent="0.25">
      <c r="A88" s="16"/>
      <c r="B88" s="23"/>
      <c r="C88" s="21">
        <v>4120</v>
      </c>
      <c r="D88" s="19" t="s">
        <v>53</v>
      </c>
      <c r="E88" s="20">
        <v>611</v>
      </c>
      <c r="F88" s="20"/>
    </row>
    <row r="89" spans="1:6" x14ac:dyDescent="0.25">
      <c r="A89" s="16"/>
      <c r="B89" s="24"/>
      <c r="C89" s="21">
        <v>4210</v>
      </c>
      <c r="D89" s="19" t="s">
        <v>23</v>
      </c>
      <c r="E89" s="20">
        <v>7601</v>
      </c>
      <c r="F89" s="20"/>
    </row>
    <row r="90" spans="1:6" x14ac:dyDescent="0.25">
      <c r="A90" s="16"/>
      <c r="B90" s="26">
        <v>80111</v>
      </c>
      <c r="C90" s="13"/>
      <c r="D90" s="25" t="s">
        <v>15</v>
      </c>
      <c r="E90" s="14">
        <f>SUM(E92:E94)</f>
        <v>212898</v>
      </c>
      <c r="F90" s="14">
        <v>0</v>
      </c>
    </row>
    <row r="91" spans="1:6" x14ac:dyDescent="0.25">
      <c r="A91" s="16"/>
      <c r="B91" s="16"/>
      <c r="C91" s="19"/>
      <c r="D91" s="34" t="s">
        <v>49</v>
      </c>
      <c r="E91" s="35"/>
      <c r="F91" s="35"/>
    </row>
    <row r="92" spans="1:6" x14ac:dyDescent="0.25">
      <c r="A92" s="16"/>
      <c r="B92" s="16"/>
      <c r="C92" s="21">
        <v>4010</v>
      </c>
      <c r="D92" s="19" t="s">
        <v>51</v>
      </c>
      <c r="E92" s="20">
        <v>180289</v>
      </c>
      <c r="F92" s="20"/>
    </row>
    <row r="93" spans="1:6" x14ac:dyDescent="0.25">
      <c r="A93" s="16"/>
      <c r="B93" s="16"/>
      <c r="C93" s="21">
        <v>4110</v>
      </c>
      <c r="D93" s="19" t="s">
        <v>52</v>
      </c>
      <c r="E93" s="20">
        <v>30233</v>
      </c>
      <c r="F93" s="20"/>
    </row>
    <row r="94" spans="1:6" x14ac:dyDescent="0.25">
      <c r="A94" s="16"/>
      <c r="B94" s="17"/>
      <c r="C94" s="21">
        <v>4120</v>
      </c>
      <c r="D94" s="19" t="s">
        <v>53</v>
      </c>
      <c r="E94" s="20">
        <v>2376</v>
      </c>
      <c r="F94" s="20"/>
    </row>
    <row r="95" spans="1:6" x14ac:dyDescent="0.25">
      <c r="A95" s="16"/>
      <c r="B95" s="27">
        <v>80134</v>
      </c>
      <c r="C95" s="13"/>
      <c r="D95" s="25" t="s">
        <v>55</v>
      </c>
      <c r="E95" s="14">
        <v>0</v>
      </c>
      <c r="F95" s="14">
        <f>SUM(F97:F99)</f>
        <v>43300</v>
      </c>
    </row>
    <row r="96" spans="1:6" x14ac:dyDescent="0.25">
      <c r="A96" s="16"/>
      <c r="B96" s="23"/>
      <c r="C96" s="19"/>
      <c r="D96" s="34" t="s">
        <v>49</v>
      </c>
      <c r="E96" s="35"/>
      <c r="F96" s="35"/>
    </row>
    <row r="97" spans="1:6" x14ac:dyDescent="0.25">
      <c r="A97" s="16"/>
      <c r="B97" s="23"/>
      <c r="C97" s="21">
        <v>4010</v>
      </c>
      <c r="D97" s="19" t="s">
        <v>51</v>
      </c>
      <c r="E97" s="20"/>
      <c r="F97" s="20">
        <v>35327</v>
      </c>
    </row>
    <row r="98" spans="1:6" x14ac:dyDescent="0.25">
      <c r="A98" s="16"/>
      <c r="B98" s="23"/>
      <c r="C98" s="21">
        <v>4110</v>
      </c>
      <c r="D98" s="19" t="s">
        <v>52</v>
      </c>
      <c r="E98" s="20"/>
      <c r="F98" s="20">
        <v>6831</v>
      </c>
    </row>
    <row r="99" spans="1:6" x14ac:dyDescent="0.25">
      <c r="A99" s="17"/>
      <c r="B99" s="24"/>
      <c r="C99" s="21">
        <v>4120</v>
      </c>
      <c r="D99" s="19" t="s">
        <v>53</v>
      </c>
      <c r="E99" s="20"/>
      <c r="F99" s="20">
        <v>1142</v>
      </c>
    </row>
    <row r="100" spans="1:6" x14ac:dyDescent="0.25">
      <c r="A100" s="9"/>
      <c r="B100" s="9"/>
      <c r="C100" s="47"/>
      <c r="D100" s="9"/>
      <c r="E100" s="15"/>
      <c r="F100" s="15"/>
    </row>
    <row r="101" spans="1:6" x14ac:dyDescent="0.25">
      <c r="A101" s="9"/>
      <c r="B101" s="9"/>
      <c r="C101" s="47"/>
      <c r="D101" s="9"/>
      <c r="E101" s="15"/>
      <c r="F101" s="15"/>
    </row>
    <row r="102" spans="1:6" x14ac:dyDescent="0.25">
      <c r="A102" s="9"/>
      <c r="B102" s="9"/>
      <c r="C102" s="47"/>
      <c r="D102" s="9"/>
      <c r="E102" s="15"/>
      <c r="F102" s="15"/>
    </row>
    <row r="103" spans="1:6" x14ac:dyDescent="0.25">
      <c r="A103" s="6" t="s">
        <v>0</v>
      </c>
      <c r="B103" s="7" t="s">
        <v>1</v>
      </c>
      <c r="C103" s="6" t="s">
        <v>2</v>
      </c>
      <c r="D103" s="7" t="s">
        <v>3</v>
      </c>
      <c r="E103" s="6" t="s">
        <v>4</v>
      </c>
      <c r="F103" s="8" t="s">
        <v>5</v>
      </c>
    </row>
    <row r="104" spans="1:6" x14ac:dyDescent="0.25">
      <c r="A104" s="54"/>
      <c r="B104" s="11"/>
      <c r="C104" s="10"/>
      <c r="D104" s="11"/>
      <c r="E104" s="10"/>
      <c r="F104" s="12"/>
    </row>
    <row r="105" spans="1:6" x14ac:dyDescent="0.25">
      <c r="A105" s="48"/>
      <c r="B105" s="40">
        <v>80144</v>
      </c>
      <c r="C105" s="13"/>
      <c r="D105" s="25" t="s">
        <v>56</v>
      </c>
      <c r="E105" s="14">
        <v>0</v>
      </c>
      <c r="F105" s="14">
        <f>SUM(F107:F109)</f>
        <v>78042</v>
      </c>
    </row>
    <row r="106" spans="1:6" x14ac:dyDescent="0.25">
      <c r="A106" s="23"/>
      <c r="B106" s="9"/>
      <c r="C106" s="19"/>
      <c r="D106" s="34" t="s">
        <v>49</v>
      </c>
      <c r="E106" s="35"/>
      <c r="F106" s="35"/>
    </row>
    <row r="107" spans="1:6" x14ac:dyDescent="0.25">
      <c r="A107" s="23"/>
      <c r="B107" s="9"/>
      <c r="C107" s="21">
        <v>4010</v>
      </c>
      <c r="D107" s="19" t="s">
        <v>51</v>
      </c>
      <c r="E107" s="20"/>
      <c r="F107" s="20">
        <v>62244</v>
      </c>
    </row>
    <row r="108" spans="1:6" x14ac:dyDescent="0.25">
      <c r="A108" s="23"/>
      <c r="B108" s="9"/>
      <c r="C108" s="21">
        <v>4110</v>
      </c>
      <c r="D108" s="19" t="s">
        <v>52</v>
      </c>
      <c r="E108" s="20"/>
      <c r="F108" s="20">
        <v>13147</v>
      </c>
    </row>
    <row r="109" spans="1:6" x14ac:dyDescent="0.25">
      <c r="A109" s="23"/>
      <c r="B109" s="9"/>
      <c r="C109" s="19">
        <v>4120</v>
      </c>
      <c r="D109" s="19" t="s">
        <v>31</v>
      </c>
      <c r="E109" s="20"/>
      <c r="F109" s="20">
        <v>2651</v>
      </c>
    </row>
    <row r="110" spans="1:6" x14ac:dyDescent="0.25">
      <c r="A110" s="16"/>
      <c r="B110" s="27">
        <v>80195</v>
      </c>
      <c r="C110" s="39"/>
      <c r="D110" s="13" t="s">
        <v>73</v>
      </c>
      <c r="E110" s="14">
        <f>E111</f>
        <v>1238</v>
      </c>
      <c r="F110" s="14">
        <f>F111</f>
        <v>1238</v>
      </c>
    </row>
    <row r="111" spans="1:6" x14ac:dyDescent="0.25">
      <c r="A111" s="16"/>
      <c r="B111" s="23"/>
      <c r="C111" s="42"/>
      <c r="D111" s="36" t="s">
        <v>43</v>
      </c>
      <c r="E111" s="35">
        <f>SUM(E112:E114)</f>
        <v>1238</v>
      </c>
      <c r="F111" s="35">
        <f>F113</f>
        <v>1238</v>
      </c>
    </row>
    <row r="112" spans="1:6" x14ac:dyDescent="0.25">
      <c r="A112" s="16"/>
      <c r="B112" s="23"/>
      <c r="C112" s="42">
        <v>4170</v>
      </c>
      <c r="D112" s="19" t="s">
        <v>65</v>
      </c>
      <c r="E112" s="20">
        <v>1200</v>
      </c>
      <c r="F112" s="20"/>
    </row>
    <row r="113" spans="1:7" x14ac:dyDescent="0.25">
      <c r="A113" s="16"/>
      <c r="B113" s="23"/>
      <c r="C113" s="42">
        <v>4300</v>
      </c>
      <c r="D113" s="19" t="s">
        <v>34</v>
      </c>
      <c r="E113" s="20"/>
      <c r="F113" s="20">
        <v>1238</v>
      </c>
    </row>
    <row r="114" spans="1:7" x14ac:dyDescent="0.25">
      <c r="A114" s="16"/>
      <c r="B114" s="23"/>
      <c r="C114" s="42">
        <v>4410</v>
      </c>
      <c r="D114" s="19" t="s">
        <v>74</v>
      </c>
      <c r="E114" s="20">
        <v>38</v>
      </c>
      <c r="F114" s="20"/>
    </row>
    <row r="115" spans="1:7" x14ac:dyDescent="0.25">
      <c r="A115" s="13">
        <v>854</v>
      </c>
      <c r="B115" s="13"/>
      <c r="C115" s="13"/>
      <c r="D115" s="25" t="s">
        <v>58</v>
      </c>
      <c r="E115" s="14">
        <f>E116+E126+E139+E145</f>
        <v>81309</v>
      </c>
      <c r="F115" s="14">
        <f>F116+F126+F139+F145</f>
        <v>81309</v>
      </c>
    </row>
    <row r="116" spans="1:7" x14ac:dyDescent="0.25">
      <c r="A116" s="48"/>
      <c r="B116" s="26">
        <v>85403</v>
      </c>
      <c r="C116" s="25"/>
      <c r="D116" s="25" t="s">
        <v>71</v>
      </c>
      <c r="E116" s="14">
        <f>SUM(E118:E125)</f>
        <v>66786</v>
      </c>
      <c r="F116" s="14">
        <f>SUM(F118:F120)</f>
        <v>57897</v>
      </c>
      <c r="G116" s="50"/>
    </row>
    <row r="117" spans="1:7" x14ac:dyDescent="0.25">
      <c r="A117" s="23"/>
      <c r="B117" s="16"/>
      <c r="C117" s="19"/>
      <c r="D117" s="34" t="s">
        <v>49</v>
      </c>
      <c r="E117" s="35"/>
      <c r="F117" s="35"/>
      <c r="G117" s="50"/>
    </row>
    <row r="118" spans="1:7" x14ac:dyDescent="0.25">
      <c r="A118" s="23"/>
      <c r="B118" s="16"/>
      <c r="C118" s="19">
        <v>4010</v>
      </c>
      <c r="D118" s="19" t="s">
        <v>51</v>
      </c>
      <c r="E118" s="20"/>
      <c r="F118" s="20">
        <v>19689</v>
      </c>
      <c r="G118" s="50"/>
    </row>
    <row r="119" spans="1:7" x14ac:dyDescent="0.25">
      <c r="A119" s="23"/>
      <c r="B119" s="16"/>
      <c r="C119" s="19">
        <v>4110</v>
      </c>
      <c r="D119" s="19" t="s">
        <v>52</v>
      </c>
      <c r="E119" s="20"/>
      <c r="F119" s="20">
        <v>29950</v>
      </c>
      <c r="G119" s="50"/>
    </row>
    <row r="120" spans="1:7" x14ac:dyDescent="0.25">
      <c r="A120" s="23"/>
      <c r="B120" s="16"/>
      <c r="C120" s="19">
        <v>4120</v>
      </c>
      <c r="D120" s="19" t="s">
        <v>53</v>
      </c>
      <c r="E120" s="20"/>
      <c r="F120" s="20">
        <v>8258</v>
      </c>
      <c r="G120" s="50"/>
    </row>
    <row r="121" spans="1:7" x14ac:dyDescent="0.25">
      <c r="A121" s="23"/>
      <c r="B121" s="16"/>
      <c r="C121" s="21">
        <v>4210</v>
      </c>
      <c r="D121" s="19" t="s">
        <v>23</v>
      </c>
      <c r="E121" s="20">
        <v>33289</v>
      </c>
      <c r="F121" s="20"/>
      <c r="G121" s="50"/>
    </row>
    <row r="122" spans="1:7" x14ac:dyDescent="0.25">
      <c r="A122" s="23"/>
      <c r="B122" s="16"/>
      <c r="C122" s="21">
        <v>4220</v>
      </c>
      <c r="D122" s="21" t="s">
        <v>59</v>
      </c>
      <c r="E122" s="20">
        <v>13000</v>
      </c>
      <c r="F122" s="20"/>
      <c r="G122" s="50"/>
    </row>
    <row r="123" spans="1:7" x14ac:dyDescent="0.25">
      <c r="A123" s="23"/>
      <c r="B123" s="16"/>
      <c r="C123" s="21">
        <v>4260</v>
      </c>
      <c r="D123" s="21" t="s">
        <v>60</v>
      </c>
      <c r="E123" s="20">
        <v>5000</v>
      </c>
      <c r="F123" s="20"/>
      <c r="G123" s="50"/>
    </row>
    <row r="124" spans="1:7" x14ac:dyDescent="0.25">
      <c r="A124" s="23"/>
      <c r="B124" s="16"/>
      <c r="C124" s="21">
        <v>4300</v>
      </c>
      <c r="D124" s="21" t="s">
        <v>34</v>
      </c>
      <c r="E124" s="20">
        <v>15000</v>
      </c>
      <c r="F124" s="20"/>
      <c r="G124" s="50"/>
    </row>
    <row r="125" spans="1:7" x14ac:dyDescent="0.25">
      <c r="A125" s="23"/>
      <c r="B125" s="17"/>
      <c r="C125" s="21">
        <v>4360</v>
      </c>
      <c r="D125" s="21" t="s">
        <v>61</v>
      </c>
      <c r="E125" s="20">
        <v>497</v>
      </c>
      <c r="F125" s="20"/>
      <c r="G125" s="50"/>
    </row>
    <row r="126" spans="1:7" x14ac:dyDescent="0.25">
      <c r="A126" s="23"/>
      <c r="B126" s="27">
        <v>85419</v>
      </c>
      <c r="C126" s="13"/>
      <c r="D126" s="25" t="s">
        <v>62</v>
      </c>
      <c r="E126" s="14">
        <f>SUM(E128:E132)</f>
        <v>10500</v>
      </c>
      <c r="F126" s="14">
        <f>SUM(F128:F132)</f>
        <v>19389</v>
      </c>
      <c r="G126" s="50"/>
    </row>
    <row r="127" spans="1:7" x14ac:dyDescent="0.25">
      <c r="A127" s="23"/>
      <c r="B127" s="23"/>
      <c r="C127" s="19"/>
      <c r="D127" s="34" t="s">
        <v>49</v>
      </c>
      <c r="E127" s="35"/>
      <c r="F127" s="35"/>
      <c r="G127" s="50"/>
    </row>
    <row r="128" spans="1:7" x14ac:dyDescent="0.25">
      <c r="A128" s="23"/>
      <c r="B128" s="23"/>
      <c r="C128" s="21">
        <v>4010</v>
      </c>
      <c r="D128" s="19" t="s">
        <v>51</v>
      </c>
      <c r="E128" s="20"/>
      <c r="F128" s="20">
        <v>7295</v>
      </c>
      <c r="G128" s="50"/>
    </row>
    <row r="129" spans="1:7" x14ac:dyDescent="0.25">
      <c r="A129" s="23"/>
      <c r="B129" s="23"/>
      <c r="C129" s="21">
        <v>4110</v>
      </c>
      <c r="D129" s="19" t="s">
        <v>52</v>
      </c>
      <c r="E129" s="20"/>
      <c r="F129" s="20">
        <v>9126</v>
      </c>
      <c r="G129" s="50"/>
    </row>
    <row r="130" spans="1:7" x14ac:dyDescent="0.25">
      <c r="A130" s="23"/>
      <c r="B130" s="23"/>
      <c r="C130" s="21">
        <v>4120</v>
      </c>
      <c r="D130" s="19" t="s">
        <v>53</v>
      </c>
      <c r="E130" s="20"/>
      <c r="F130" s="20">
        <v>2968</v>
      </c>
      <c r="G130" s="50"/>
    </row>
    <row r="131" spans="1:7" x14ac:dyDescent="0.25">
      <c r="A131" s="23"/>
      <c r="B131" s="23"/>
      <c r="C131" s="21">
        <v>4300</v>
      </c>
      <c r="D131" s="21" t="s">
        <v>34</v>
      </c>
      <c r="E131" s="20">
        <v>10000</v>
      </c>
      <c r="F131" s="20"/>
      <c r="G131" s="50"/>
    </row>
    <row r="132" spans="1:7" x14ac:dyDescent="0.25">
      <c r="A132" s="24"/>
      <c r="B132" s="24"/>
      <c r="C132" s="21">
        <v>4360</v>
      </c>
      <c r="D132" s="21" t="s">
        <v>61</v>
      </c>
      <c r="E132" s="20">
        <v>500</v>
      </c>
      <c r="F132" s="20"/>
      <c r="G132" s="50"/>
    </row>
    <row r="133" spans="1:7" x14ac:dyDescent="0.25">
      <c r="A133" s="9"/>
      <c r="B133" s="9"/>
      <c r="C133" s="47"/>
      <c r="D133" s="47"/>
      <c r="E133" s="15"/>
      <c r="F133" s="15"/>
      <c r="G133" s="50"/>
    </row>
    <row r="134" spans="1:7" x14ac:dyDescent="0.25">
      <c r="A134" s="9"/>
      <c r="B134" s="9"/>
      <c r="C134" s="47"/>
      <c r="D134" s="47"/>
      <c r="E134" s="15"/>
      <c r="F134" s="15"/>
      <c r="G134" s="50"/>
    </row>
    <row r="135" spans="1:7" x14ac:dyDescent="0.25">
      <c r="A135" s="9"/>
      <c r="B135" s="9"/>
      <c r="C135" s="47"/>
      <c r="D135" s="47"/>
      <c r="E135" s="15"/>
      <c r="F135" s="15"/>
      <c r="G135" s="50"/>
    </row>
    <row r="136" spans="1:7" x14ac:dyDescent="0.25">
      <c r="A136" s="9"/>
      <c r="B136" s="9"/>
      <c r="C136" s="47"/>
      <c r="D136" s="47"/>
      <c r="E136" s="15"/>
      <c r="F136" s="15"/>
      <c r="G136" s="50"/>
    </row>
    <row r="137" spans="1:7" x14ac:dyDescent="0.25">
      <c r="A137" s="6" t="s">
        <v>0</v>
      </c>
      <c r="B137" s="7" t="s">
        <v>1</v>
      </c>
      <c r="C137" s="6" t="s">
        <v>2</v>
      </c>
      <c r="D137" s="7" t="s">
        <v>3</v>
      </c>
      <c r="E137" s="6" t="s">
        <v>4</v>
      </c>
      <c r="F137" s="8" t="s">
        <v>5</v>
      </c>
      <c r="G137" s="50"/>
    </row>
    <row r="138" spans="1:7" x14ac:dyDescent="0.25">
      <c r="A138" s="54"/>
      <c r="B138" s="11"/>
      <c r="C138" s="10"/>
      <c r="D138" s="11"/>
      <c r="E138" s="10"/>
      <c r="F138" s="12"/>
      <c r="G138" s="50"/>
    </row>
    <row r="139" spans="1:7" x14ac:dyDescent="0.25">
      <c r="A139" s="48"/>
      <c r="B139" s="59">
        <v>85411</v>
      </c>
      <c r="C139" s="56"/>
      <c r="D139" s="57" t="s">
        <v>63</v>
      </c>
      <c r="E139" s="58">
        <f>SUM(E141:E144)</f>
        <v>4023</v>
      </c>
      <c r="F139" s="58">
        <f>SUM(F141:F144)</f>
        <v>3240</v>
      </c>
      <c r="G139" s="50"/>
    </row>
    <row r="140" spans="1:7" x14ac:dyDescent="0.25">
      <c r="A140" s="23"/>
      <c r="B140" s="37"/>
      <c r="C140" s="42"/>
      <c r="D140" s="34" t="s">
        <v>64</v>
      </c>
      <c r="E140" s="35"/>
      <c r="F140" s="35"/>
      <c r="G140" s="50"/>
    </row>
    <row r="141" spans="1:7" x14ac:dyDescent="0.25">
      <c r="A141" s="23"/>
      <c r="B141" s="37"/>
      <c r="C141" s="52">
        <v>4170</v>
      </c>
      <c r="D141" s="21" t="s">
        <v>65</v>
      </c>
      <c r="E141" s="20"/>
      <c r="F141" s="20">
        <v>1800</v>
      </c>
      <c r="G141" s="50"/>
    </row>
    <row r="142" spans="1:7" x14ac:dyDescent="0.25">
      <c r="A142" s="23"/>
      <c r="B142" s="37"/>
      <c r="C142" s="52">
        <v>4280</v>
      </c>
      <c r="D142" s="21" t="s">
        <v>66</v>
      </c>
      <c r="E142" s="20"/>
      <c r="F142" s="20">
        <v>1440</v>
      </c>
      <c r="G142" s="50"/>
    </row>
    <row r="143" spans="1:7" x14ac:dyDescent="0.25">
      <c r="A143" s="23"/>
      <c r="B143" s="37"/>
      <c r="C143" s="52">
        <v>4510</v>
      </c>
      <c r="D143" s="21" t="s">
        <v>67</v>
      </c>
      <c r="E143" s="20">
        <v>240</v>
      </c>
      <c r="F143" s="20"/>
      <c r="G143" s="50"/>
    </row>
    <row r="144" spans="1:7" x14ac:dyDescent="0.25">
      <c r="A144" s="23"/>
      <c r="B144" s="38"/>
      <c r="C144" s="52">
        <v>4530</v>
      </c>
      <c r="D144" s="21" t="s">
        <v>68</v>
      </c>
      <c r="E144" s="20">
        <v>3783</v>
      </c>
      <c r="F144" s="20"/>
      <c r="G144" s="50"/>
    </row>
    <row r="145" spans="1:7" x14ac:dyDescent="0.25">
      <c r="A145" s="23"/>
      <c r="B145" s="41">
        <v>85495</v>
      </c>
      <c r="C145" s="13"/>
      <c r="D145" s="25" t="s">
        <v>35</v>
      </c>
      <c r="E145" s="14">
        <v>0</v>
      </c>
      <c r="F145" s="14">
        <f>F147</f>
        <v>783</v>
      </c>
      <c r="G145" s="50"/>
    </row>
    <row r="146" spans="1:7" x14ac:dyDescent="0.25">
      <c r="A146" s="23"/>
      <c r="B146" s="37"/>
      <c r="C146" s="19"/>
      <c r="D146" s="34" t="s">
        <v>64</v>
      </c>
      <c r="E146" s="35"/>
      <c r="F146" s="35"/>
      <c r="G146" s="50"/>
    </row>
    <row r="147" spans="1:7" x14ac:dyDescent="0.25">
      <c r="A147" s="24"/>
      <c r="B147" s="38"/>
      <c r="C147" s="19">
        <v>4440</v>
      </c>
      <c r="D147" s="21" t="s">
        <v>69</v>
      </c>
      <c r="E147" s="20"/>
      <c r="F147" s="20">
        <v>783</v>
      </c>
      <c r="G147" s="50"/>
    </row>
    <row r="148" spans="1:7" x14ac:dyDescent="0.25">
      <c r="A148" s="55"/>
      <c r="B148" s="13"/>
      <c r="C148" s="13"/>
      <c r="D148" s="13" t="s">
        <v>70</v>
      </c>
      <c r="E148" s="14">
        <f>E75+E115</f>
        <v>338279</v>
      </c>
      <c r="F148" s="14">
        <f>F75+F115</f>
        <v>338279</v>
      </c>
      <c r="G148" s="50"/>
    </row>
    <row r="149" spans="1:7" x14ac:dyDescent="0.25">
      <c r="A149" s="3"/>
      <c r="B149" s="3"/>
      <c r="C149" s="3"/>
      <c r="D149" s="3"/>
      <c r="E149" s="45"/>
      <c r="F149" s="45"/>
      <c r="G149" s="50"/>
    </row>
    <row r="150" spans="1:7" x14ac:dyDescent="0.25">
      <c r="A150" s="3"/>
      <c r="B150" s="3"/>
      <c r="C150" s="3"/>
      <c r="D150" s="3"/>
      <c r="E150" s="45"/>
      <c r="F150" s="45"/>
      <c r="G150" s="50"/>
    </row>
    <row r="151" spans="1:7" x14ac:dyDescent="0.25">
      <c r="A151" s="3"/>
      <c r="B151" s="3"/>
      <c r="C151" s="3"/>
      <c r="D151" s="3"/>
      <c r="E151" s="45"/>
      <c r="F151" s="45"/>
      <c r="G151" s="50"/>
    </row>
    <row r="152" spans="1:7" x14ac:dyDescent="0.25">
      <c r="A152" s="3"/>
      <c r="B152" s="3"/>
      <c r="C152" s="3"/>
      <c r="D152" s="3"/>
      <c r="E152" s="45"/>
      <c r="F152" s="45"/>
      <c r="G152" s="50"/>
    </row>
    <row r="153" spans="1:7" x14ac:dyDescent="0.25">
      <c r="A153" s="3"/>
      <c r="B153" s="3"/>
      <c r="C153" s="3"/>
      <c r="D153" s="3"/>
      <c r="E153" s="45"/>
      <c r="F153" s="45"/>
      <c r="G153" s="50"/>
    </row>
    <row r="154" spans="1:7" x14ac:dyDescent="0.25">
      <c r="A154" s="3"/>
      <c r="B154" s="3"/>
      <c r="C154" s="3"/>
      <c r="D154" s="3"/>
      <c r="E154" s="45"/>
      <c r="F154" s="45"/>
      <c r="G154" s="50"/>
    </row>
    <row r="155" spans="1:7" x14ac:dyDescent="0.25">
      <c r="A155" s="3"/>
      <c r="B155" s="3"/>
      <c r="C155" s="3"/>
      <c r="D155" s="3"/>
      <c r="E155" s="45"/>
      <c r="F155" s="45"/>
      <c r="G155" s="50"/>
    </row>
    <row r="156" spans="1:7" x14ac:dyDescent="0.25">
      <c r="A156" s="3"/>
      <c r="B156" s="3"/>
      <c r="C156" s="3"/>
      <c r="D156" s="3"/>
      <c r="E156" s="45"/>
      <c r="F156" s="45"/>
      <c r="G156" s="50"/>
    </row>
    <row r="157" spans="1:7" x14ac:dyDescent="0.25">
      <c r="A157" s="3"/>
      <c r="B157" s="3"/>
      <c r="C157" s="3"/>
      <c r="D157" s="3"/>
      <c r="E157" s="45"/>
      <c r="F157" s="45"/>
      <c r="G157" s="50"/>
    </row>
    <row r="158" spans="1:7" x14ac:dyDescent="0.25">
      <c r="A158" s="3"/>
      <c r="B158" s="3"/>
      <c r="C158" s="3"/>
      <c r="D158" s="3"/>
      <c r="E158" s="45"/>
      <c r="F158" s="45"/>
      <c r="G158" s="50"/>
    </row>
    <row r="159" spans="1:7" x14ac:dyDescent="0.25">
      <c r="A159" s="3"/>
      <c r="B159" s="3"/>
      <c r="C159" s="3"/>
      <c r="D159" s="3"/>
      <c r="E159" s="45"/>
      <c r="F159" s="45"/>
      <c r="G159" s="50"/>
    </row>
    <row r="160" spans="1:7" x14ac:dyDescent="0.25">
      <c r="A160" s="3"/>
      <c r="B160" s="3"/>
      <c r="C160" s="3"/>
      <c r="D160" s="3"/>
      <c r="E160" s="45"/>
      <c r="F160" s="45"/>
      <c r="G160" s="50"/>
    </row>
    <row r="161" spans="1:7" x14ac:dyDescent="0.25">
      <c r="A161" s="3"/>
      <c r="B161" s="3"/>
      <c r="C161" s="3"/>
      <c r="D161" s="3"/>
      <c r="E161" s="45"/>
      <c r="F161" s="45"/>
      <c r="G161" s="50"/>
    </row>
    <row r="162" spans="1:7" x14ac:dyDescent="0.25">
      <c r="A162" s="3"/>
      <c r="B162" s="3"/>
      <c r="C162" s="3"/>
      <c r="D162" s="3"/>
      <c r="E162" s="45"/>
      <c r="F162" s="45"/>
      <c r="G162" s="50"/>
    </row>
    <row r="163" spans="1:7" x14ac:dyDescent="0.25">
      <c r="A163" s="3"/>
      <c r="B163" s="3"/>
      <c r="C163" s="3"/>
      <c r="D163" s="3"/>
      <c r="E163" s="45"/>
      <c r="F163" s="45"/>
      <c r="G163" s="50"/>
    </row>
    <row r="164" spans="1:7" x14ac:dyDescent="0.25">
      <c r="A164" s="3"/>
      <c r="B164" s="3"/>
      <c r="C164" s="3"/>
      <c r="D164" s="3"/>
      <c r="E164" s="45"/>
      <c r="F164" s="45"/>
      <c r="G164" s="50"/>
    </row>
    <row r="165" spans="1:7" x14ac:dyDescent="0.25">
      <c r="A165" s="3"/>
      <c r="B165" s="3"/>
      <c r="C165" s="3"/>
      <c r="D165" s="3"/>
      <c r="E165" s="45"/>
      <c r="F165" s="45"/>
      <c r="G165" s="50"/>
    </row>
    <row r="166" spans="1:7" x14ac:dyDescent="0.25">
      <c r="A166" s="3"/>
      <c r="B166" s="3"/>
      <c r="C166" s="3"/>
      <c r="D166" s="3"/>
      <c r="E166" s="45"/>
      <c r="F166" s="45"/>
      <c r="G166" s="50"/>
    </row>
    <row r="167" spans="1:7" x14ac:dyDescent="0.25">
      <c r="A167" s="3"/>
      <c r="B167" s="3"/>
      <c r="C167" s="3"/>
      <c r="D167" s="3"/>
      <c r="E167" s="45"/>
      <c r="F167" s="45"/>
      <c r="G167" s="50"/>
    </row>
    <row r="168" spans="1:7" x14ac:dyDescent="0.25">
      <c r="A168" s="3"/>
      <c r="B168" s="3"/>
      <c r="C168" s="3"/>
      <c r="D168" s="3"/>
      <c r="E168" s="45"/>
      <c r="F168" s="45"/>
      <c r="G168" s="50"/>
    </row>
    <row r="169" spans="1:7" x14ac:dyDescent="0.25">
      <c r="A169" s="3"/>
      <c r="B169" s="3"/>
      <c r="C169" s="3"/>
      <c r="D169" s="3"/>
      <c r="E169" s="45"/>
      <c r="F169" s="45"/>
      <c r="G169" s="50"/>
    </row>
    <row r="170" spans="1:7" x14ac:dyDescent="0.25">
      <c r="A170" s="3"/>
      <c r="B170" s="3"/>
      <c r="C170" s="3"/>
      <c r="D170" s="3"/>
      <c r="E170" s="45"/>
      <c r="F170" s="45"/>
      <c r="G170" s="50"/>
    </row>
    <row r="171" spans="1:7" x14ac:dyDescent="0.25">
      <c r="A171" s="3"/>
      <c r="B171" s="3"/>
      <c r="C171" s="3"/>
      <c r="D171" s="3"/>
      <c r="E171" s="45"/>
      <c r="F171" s="45"/>
      <c r="G171" s="50"/>
    </row>
    <row r="172" spans="1:7" x14ac:dyDescent="0.25">
      <c r="A172" s="3"/>
      <c r="B172" s="3"/>
      <c r="C172" s="3"/>
      <c r="D172" s="3"/>
      <c r="E172" s="45"/>
      <c r="F172" s="45"/>
      <c r="G172" s="50"/>
    </row>
    <row r="173" spans="1:7" x14ac:dyDescent="0.25">
      <c r="A173" s="3"/>
      <c r="B173" s="3"/>
      <c r="C173" s="3"/>
      <c r="D173" s="3"/>
      <c r="E173" s="45"/>
      <c r="F173" s="45"/>
      <c r="G173" s="50"/>
    </row>
    <row r="174" spans="1:7" x14ac:dyDescent="0.25">
      <c r="A174" s="3"/>
      <c r="B174" s="3"/>
      <c r="C174" s="3"/>
      <c r="D174" s="3"/>
      <c r="E174" s="45"/>
      <c r="F174" s="45"/>
      <c r="G174" s="50"/>
    </row>
    <row r="175" spans="1:7" x14ac:dyDescent="0.25">
      <c r="A175" s="3"/>
      <c r="B175" s="3"/>
      <c r="C175" s="3"/>
      <c r="D175" s="3"/>
      <c r="E175" s="45"/>
      <c r="F175" s="45"/>
      <c r="G175" s="50"/>
    </row>
    <row r="176" spans="1:7" x14ac:dyDescent="0.25">
      <c r="E176" s="51"/>
      <c r="F176" s="51"/>
      <c r="G176" s="50"/>
    </row>
    <row r="177" spans="5:7" x14ac:dyDescent="0.25">
      <c r="E177" s="51"/>
      <c r="F177" s="51"/>
      <c r="G177" s="50"/>
    </row>
    <row r="178" spans="5:7" x14ac:dyDescent="0.25">
      <c r="E178" s="51"/>
      <c r="F178" s="51"/>
      <c r="G178" s="50"/>
    </row>
    <row r="179" spans="5:7" x14ac:dyDescent="0.25">
      <c r="E179" s="51"/>
      <c r="F179" s="51"/>
      <c r="G179" s="50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2016-08-30T09:51:03Z</cp:lastPrinted>
  <dcterms:created xsi:type="dcterms:W3CDTF">2015-09-08T08:14:30Z</dcterms:created>
  <dcterms:modified xsi:type="dcterms:W3CDTF">2016-08-30T09:51:07Z</dcterms:modified>
</cp:coreProperties>
</file>