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_WPF_Rada_09_2017\"/>
    </mc:Choice>
  </mc:AlternateContent>
  <bookViews>
    <workbookView xWindow="0" yWindow="0" windowWidth="15360" windowHeight="8445"/>
  </bookViews>
  <sheets>
    <sheet name="INWESTYCJE 2017" sheetId="2" r:id="rId1"/>
    <sheet name="INWESTYCJE 2018" sheetId="3" r:id="rId2"/>
    <sheet name="INWESTYCJE 2019" sheetId="4" r:id="rId3"/>
    <sheet name="INWESTYCJE 2020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2" l="1"/>
  <c r="I96" i="2"/>
  <c r="I95" i="2"/>
  <c r="I94" i="2"/>
  <c r="G94" i="2"/>
  <c r="I15" i="2"/>
  <c r="G15" i="2" s="1"/>
  <c r="I11" i="2"/>
  <c r="G11" i="2" s="1"/>
  <c r="I46" i="3" l="1"/>
  <c r="I45" i="3"/>
  <c r="I44" i="3"/>
  <c r="I43" i="3"/>
  <c r="G43" i="3"/>
  <c r="I11" i="3"/>
  <c r="G11" i="3" s="1"/>
  <c r="I28" i="4" l="1"/>
  <c r="G23" i="3"/>
  <c r="I43" i="2"/>
  <c r="G43" i="2"/>
  <c r="I39" i="2"/>
  <c r="G39" i="2" s="1"/>
  <c r="I35" i="2"/>
  <c r="G35" i="2" s="1"/>
  <c r="I26" i="6" l="1"/>
  <c r="I25" i="6"/>
  <c r="I24" i="6"/>
  <c r="I11" i="6"/>
  <c r="G11" i="6"/>
  <c r="I19" i="3"/>
  <c r="I19" i="6" l="1"/>
  <c r="G19" i="6" s="1"/>
  <c r="I15" i="6"/>
  <c r="G15" i="6" l="1"/>
  <c r="G23" i="6" s="1"/>
  <c r="I23" i="6"/>
  <c r="I30" i="4"/>
  <c r="I29" i="4"/>
  <c r="I23" i="4"/>
  <c r="G23" i="4" s="1"/>
  <c r="I19" i="4"/>
  <c r="G19" i="4" s="1"/>
  <c r="I15" i="4"/>
  <c r="G15" i="4" s="1"/>
  <c r="I11" i="4"/>
  <c r="G11" i="4" s="1"/>
  <c r="I39" i="3"/>
  <c r="I35" i="3"/>
  <c r="I31" i="3"/>
  <c r="G31" i="3" s="1"/>
  <c r="I27" i="3"/>
  <c r="G27" i="3" s="1"/>
  <c r="I23" i="3"/>
  <c r="I15" i="3"/>
  <c r="G15" i="3" l="1"/>
  <c r="G27" i="4"/>
  <c r="I27" i="4"/>
</calcChain>
</file>

<file path=xl/sharedStrings.xml><?xml version="1.0" encoding="utf-8"?>
<sst xmlns="http://schemas.openxmlformats.org/spreadsheetml/2006/main" count="321" uniqueCount="59">
  <si>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</si>
  <si>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</si>
  <si>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</si>
  <si>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</si>
  <si>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</si>
  <si>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</si>
  <si>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</si>
  <si>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</si>
  <si>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</si>
  <si>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</si>
  <si>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</si>
  <si>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</si>
  <si>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</si>
  <si>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</si>
  <si>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</si>
  <si>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</si>
  <si>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</si>
  <si>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</si>
  <si>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</si>
  <si>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</si>
  <si>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</si>
  <si>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</si>
  <si>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</si>
  <si>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</si>
  <si>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</si>
  <si>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</si>
  <si>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</si>
  <si>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</si>
  <si>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2018 roku</t>
  </si>
  <si>
    <t>Plan na 2017r.</t>
  </si>
  <si>
    <t>Plan na 2018r.</t>
  </si>
  <si>
    <t>Powiatowy Zarząd Dróg w Świdwinie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</si>
  <si>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</si>
  <si>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</si>
  <si>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</si>
  <si>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Przebudowa drogi powiatowej nr 3340Z na odcinku Rymań - Sławoborze</t>
  </si>
  <si>
    <t>Plan na 2019r.</t>
  </si>
  <si>
    <t>Budowa instalacji ogniw fotowoltaicznych na terenie Powiatu Świdwińskiego</t>
  </si>
  <si>
    <t>Uzupełnienie infrastruktury kajakowej Województwa Zachodniopomorskiego - Kajak w sieci</t>
  </si>
  <si>
    <t>Zadania inwestycyjne do realizacji w 2020 roku</t>
  </si>
  <si>
    <t>Przebudowa istniejącej kotłowni z kotłem na paliwo stałe na kotłownię gazową</t>
  </si>
  <si>
    <t>Zakupy inwestycyjne</t>
  </si>
  <si>
    <t>Wydatki inwestycyjne - dokumentacje, nadzory</t>
  </si>
  <si>
    <t>Zespół Placówek Specjalnych w Sławoborzu</t>
  </si>
  <si>
    <t>Powiatowe Centrum Pomocy Rodzinie w Świdwinie</t>
  </si>
  <si>
    <t>Przebudowa części szpitala w Połczynie-Zdroju na blok operacyjny</t>
  </si>
  <si>
    <t>Przebudowa obiektu mostowego o nr JNI6150044 w ciągu drogi powiatowej nr 1066Z w km 14+906 w miejscowości Łęgi wraz z dojazdami</t>
  </si>
  <si>
    <t>Utworzenie i uzbrojenie strefy aktywności biznesowej- działanie 1.13</t>
  </si>
  <si>
    <t>Stworzenie Centrum Popularyzacyjnego Naukę na obszarze Strefy Centralnej w Świdwinie - dzialanie 9.7</t>
  </si>
  <si>
    <t>Dostosowanie infrastruktury szkolnictwa zawodowego do potrzeb lokalnego rynku pracy na obszarze Strefy Centralnej na terenie Powiatu Świdwińskiego - dzialanie 9.9</t>
  </si>
  <si>
    <t>Tabela nr 1</t>
  </si>
  <si>
    <t>Plan na 2020r.</t>
  </si>
  <si>
    <t>Przebudowa ulic Kombatantów Polskich i Wojska Polskiego oraz ich skrzyżowania w miejscowości Świdwin</t>
  </si>
  <si>
    <t>Przebudowa ulicy Wojska Polskiego w miejscowości Świdwin</t>
  </si>
  <si>
    <t>Dotacja celowa na pomoc finansową udzielaną między jst</t>
  </si>
  <si>
    <t>Urząd Gminy Świdwin</t>
  </si>
  <si>
    <t>Wykonanie siłowni plenerowej na terenie ZPS w Sławoborzu</t>
  </si>
  <si>
    <t>Przebudowa drogi powiatowej nr 1088Z ulic Mickiewicza i Powstańców Warszawskich w miejscowości Połczyn-Zdrój</t>
  </si>
  <si>
    <t xml:space="preserve">Przebudowa obiektu mostowego o Nr JNI 01008892 przez rzekę Wogrę w ciągu drogi powiatowej Nr 1088ZX ul. Mickiewicza w Połczynie-Zdroju wraz z dojazdami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</si>
</sst>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106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8" fillId="0" borderId="0" xfId="0" applyNumberFormat="1" applyFont="1"/>
    <xf numFmtId="0" fontId="4" fillId="0" borderId="7" xfId="1" applyFont="1" applyFill="1" applyBorder="1"/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0" fontId="3" fillId="0" borderId="7" xfId="1" applyFont="1" applyFill="1" applyBorder="1"/>
    <xf numFmtId="164" fontId="3" fillId="0" borderId="7" xfId="2" applyNumberFormat="1" applyFont="1" applyFill="1" applyBorder="1"/>
    <xf numFmtId="0" fontId="3" fillId="0" borderId="7" xfId="1" applyFont="1" applyFill="1" applyBorder="1" applyAlignment="1">
      <alignment wrapText="1"/>
    </xf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4" fillId="0" borderId="0" xfId="1" applyFont="1" applyBorder="1" applyAlignment="1">
      <alignment horizontal="center" vertical="center" wrapText="1"/>
    </xf>
    <xf numFmtId="0" fontId="11" fillId="0" borderId="0" xfId="3"/>
    <xf numFmtId="0" fontId="6" fillId="0" borderId="7" xfId="3" applyFont="1" applyBorder="1"/>
    <xf numFmtId="3" fontId="6" fillId="0" borderId="7" xfId="3" applyNumberFormat="1" applyFont="1" applyBorder="1"/>
    <xf numFmtId="3" fontId="5" fillId="0" borderId="7" xfId="3" applyNumberFormat="1" applyFont="1" applyBorder="1"/>
    <xf numFmtId="0" fontId="3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0" fontId="6" fillId="0" borderId="0" xfId="3" applyFont="1" applyFill="1" applyBorder="1"/>
    <xf numFmtId="0" fontId="12" fillId="0" borderId="0" xfId="1" applyFont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</cellXfs>
  <cellStyles count="4">
    <cellStyle name="Normalny" xfId="0" builtinId="0"/>
    <cellStyle name="Normalny 4" xfId="3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topLeftCell="A70" workbookViewId="0">
      <selection activeCell="I95" sqref="I95:I97"/>
    </sheetView>
  </sheetViews>
  <sheetFormatPr defaultRowHeight="15"/>
  <cols>
    <col min="1" max="1" width="4" customWidth="1"/>
    <col min="2" max="2" width="6.28515625" customWidth="1"/>
    <col min="3" max="3" width="7.7109375" customWidth="1"/>
    <col min="4" max="4" width="29" customWidth="1"/>
    <col min="5" max="5" width="17" customWidth="1"/>
    <col min="7" max="7" width="11.140625" customWidth="1"/>
    <col min="8" max="8" width="13.140625" customWidth="1"/>
    <col min="9" max="9" width="13.5703125" customWidth="1"/>
    <col min="10" max="15" width="9.140625" style="12"/>
  </cols>
  <sheetData>
    <row r="1" spans="1:9">
      <c r="A1" s="34"/>
      <c r="B1" s="34"/>
      <c r="C1" s="34"/>
      <c r="D1" s="34"/>
      <c r="E1" s="34"/>
      <c r="F1" s="34"/>
      <c r="G1" s="45" t="s">
        <v>50</v>
      </c>
      <c r="H1" s="45"/>
      <c r="I1" s="45"/>
    </row>
    <row r="2" spans="1:9">
      <c r="A2" s="34"/>
      <c r="B2" s="34"/>
      <c r="C2" s="34"/>
      <c r="D2" s="34"/>
      <c r="E2" s="34"/>
      <c r="F2" s="34"/>
      <c r="G2" s="45"/>
      <c r="H2" s="45"/>
      <c r="I2" s="45"/>
    </row>
    <row r="3" spans="1:9">
      <c r="A3" s="58" t="s">
        <v>27</v>
      </c>
      <c r="B3" s="58"/>
      <c r="C3" s="58"/>
      <c r="D3" s="58"/>
      <c r="E3" s="58"/>
      <c r="F3" s="58"/>
      <c r="G3" s="58"/>
      <c r="H3" s="58"/>
      <c r="I3" s="58"/>
    </row>
    <row r="4" spans="1:9">
      <c r="A4" s="34"/>
      <c r="B4" s="34"/>
      <c r="C4" s="34"/>
      <c r="D4" s="34"/>
      <c r="E4" s="34"/>
      <c r="F4" s="34"/>
      <c r="G4" s="34"/>
      <c r="H4" s="34"/>
      <c r="I4" s="34"/>
    </row>
    <row r="5" spans="1:9">
      <c r="A5" s="9"/>
      <c r="B5" s="9"/>
      <c r="C5" s="9"/>
      <c r="D5" s="9"/>
      <c r="E5" s="9" t="s">
        <v>1</v>
      </c>
      <c r="F5" s="9"/>
      <c r="G5" s="9"/>
      <c r="H5" s="13"/>
      <c r="I5" s="59" t="s">
        <v>29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60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60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60"/>
    </row>
    <row r="9" spans="1:9" ht="1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61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11</v>
      </c>
    </row>
    <row r="11" spans="1:9">
      <c r="A11" s="52">
        <v>1</v>
      </c>
      <c r="B11" s="52">
        <v>600</v>
      </c>
      <c r="C11" s="52">
        <v>60014</v>
      </c>
      <c r="D11" s="55" t="s">
        <v>57</v>
      </c>
      <c r="E11" s="46" t="s">
        <v>31</v>
      </c>
      <c r="F11" s="46">
        <v>2017</v>
      </c>
      <c r="G11" s="49">
        <f>I11</f>
        <v>2482063</v>
      </c>
      <c r="H11" s="16" t="s">
        <v>20</v>
      </c>
      <c r="I11" s="6">
        <f>I12+I13+I14</f>
        <v>2482063</v>
      </c>
    </row>
    <row r="12" spans="1:9" ht="19.5" customHeight="1">
      <c r="A12" s="53"/>
      <c r="B12" s="53"/>
      <c r="C12" s="53"/>
      <c r="D12" s="56"/>
      <c r="E12" s="47"/>
      <c r="F12" s="47"/>
      <c r="G12" s="50"/>
      <c r="H12" s="17" t="s">
        <v>21</v>
      </c>
      <c r="I12" s="7">
        <v>1298151</v>
      </c>
    </row>
    <row r="13" spans="1:9" ht="15" customHeight="1">
      <c r="A13" s="53"/>
      <c r="B13" s="53"/>
      <c r="C13" s="53"/>
      <c r="D13" s="56"/>
      <c r="E13" s="47"/>
      <c r="F13" s="47"/>
      <c r="G13" s="50"/>
      <c r="H13" s="18" t="s">
        <v>22</v>
      </c>
      <c r="I13" s="21">
        <v>0</v>
      </c>
    </row>
    <row r="14" spans="1:9">
      <c r="A14" s="54"/>
      <c r="B14" s="54"/>
      <c r="C14" s="54"/>
      <c r="D14" s="57"/>
      <c r="E14" s="48"/>
      <c r="F14" s="48"/>
      <c r="G14" s="51"/>
      <c r="H14" s="17" t="s">
        <v>23</v>
      </c>
      <c r="I14" s="21">
        <v>1183912</v>
      </c>
    </row>
    <row r="15" spans="1:9">
      <c r="A15" s="52">
        <v>2</v>
      </c>
      <c r="B15" s="52">
        <v>600</v>
      </c>
      <c r="C15" s="52">
        <v>60014</v>
      </c>
      <c r="D15" s="55" t="s">
        <v>58</v>
      </c>
      <c r="E15" s="46" t="s">
        <v>31</v>
      </c>
      <c r="F15" s="46">
        <v>2017</v>
      </c>
      <c r="G15" s="49">
        <f>I15</f>
        <v>906220</v>
      </c>
      <c r="H15" s="16" t="s">
        <v>20</v>
      </c>
      <c r="I15" s="6">
        <f>I16+I17+I18</f>
        <v>906220</v>
      </c>
    </row>
    <row r="16" spans="1:9" ht="19.5" customHeight="1">
      <c r="A16" s="53"/>
      <c r="B16" s="53"/>
      <c r="C16" s="53"/>
      <c r="D16" s="56"/>
      <c r="E16" s="47"/>
      <c r="F16" s="47"/>
      <c r="G16" s="50"/>
      <c r="H16" s="17" t="s">
        <v>21</v>
      </c>
      <c r="I16" s="7">
        <v>564520</v>
      </c>
    </row>
    <row r="17" spans="1:9" ht="15" customHeight="1">
      <c r="A17" s="53"/>
      <c r="B17" s="53"/>
      <c r="C17" s="53"/>
      <c r="D17" s="56"/>
      <c r="E17" s="47"/>
      <c r="F17" s="47"/>
      <c r="G17" s="50"/>
      <c r="H17" s="18" t="s">
        <v>22</v>
      </c>
      <c r="I17" s="21">
        <v>0</v>
      </c>
    </row>
    <row r="18" spans="1:9">
      <c r="A18" s="54"/>
      <c r="B18" s="54"/>
      <c r="C18" s="54"/>
      <c r="D18" s="57"/>
      <c r="E18" s="48"/>
      <c r="F18" s="48"/>
      <c r="G18" s="51"/>
      <c r="H18" s="17" t="s">
        <v>23</v>
      </c>
      <c r="I18" s="21">
        <v>341700</v>
      </c>
    </row>
    <row r="19" spans="1:9">
      <c r="A19" s="52">
        <v>3</v>
      </c>
      <c r="B19" s="52">
        <v>600</v>
      </c>
      <c r="C19" s="52">
        <v>60014</v>
      </c>
      <c r="D19" s="55" t="s">
        <v>40</v>
      </c>
      <c r="E19" s="46" t="s">
        <v>31</v>
      </c>
      <c r="F19" s="46">
        <v>2017</v>
      </c>
      <c r="G19" s="49">
        <v>65890</v>
      </c>
      <c r="H19" s="16" t="s">
        <v>20</v>
      </c>
      <c r="I19" s="6">
        <v>65890</v>
      </c>
    </row>
    <row r="20" spans="1:9" ht="19.5" customHeight="1">
      <c r="A20" s="53"/>
      <c r="B20" s="53"/>
      <c r="C20" s="53"/>
      <c r="D20" s="56"/>
      <c r="E20" s="47"/>
      <c r="F20" s="47"/>
      <c r="G20" s="50"/>
      <c r="H20" s="17" t="s">
        <v>21</v>
      </c>
      <c r="I20" s="7">
        <v>46190</v>
      </c>
    </row>
    <row r="21" spans="1:9" ht="15" customHeight="1">
      <c r="A21" s="53"/>
      <c r="B21" s="53"/>
      <c r="C21" s="53"/>
      <c r="D21" s="56"/>
      <c r="E21" s="47"/>
      <c r="F21" s="47"/>
      <c r="G21" s="50"/>
      <c r="H21" s="18" t="s">
        <v>22</v>
      </c>
      <c r="I21" s="21">
        <v>0</v>
      </c>
    </row>
    <row r="22" spans="1:9">
      <c r="A22" s="54"/>
      <c r="B22" s="54"/>
      <c r="C22" s="54"/>
      <c r="D22" s="57"/>
      <c r="E22" s="48"/>
      <c r="F22" s="48"/>
      <c r="G22" s="51"/>
      <c r="H22" s="17" t="s">
        <v>23</v>
      </c>
      <c r="I22" s="21">
        <v>19700</v>
      </c>
    </row>
    <row r="23" spans="1:9">
      <c r="A23" s="52">
        <v>4</v>
      </c>
      <c r="B23" s="52">
        <v>600</v>
      </c>
      <c r="C23" s="52">
        <v>60014</v>
      </c>
      <c r="D23" s="55" t="s">
        <v>41</v>
      </c>
      <c r="E23" s="46" t="s">
        <v>31</v>
      </c>
      <c r="F23" s="46">
        <v>2017</v>
      </c>
      <c r="G23" s="49">
        <v>200200</v>
      </c>
      <c r="H23" s="16" t="s">
        <v>20</v>
      </c>
      <c r="I23" s="6">
        <v>200200</v>
      </c>
    </row>
    <row r="24" spans="1:9" ht="19.5" customHeight="1">
      <c r="A24" s="53"/>
      <c r="B24" s="53"/>
      <c r="C24" s="53"/>
      <c r="D24" s="56"/>
      <c r="E24" s="47"/>
      <c r="F24" s="47"/>
      <c r="G24" s="50"/>
      <c r="H24" s="17" t="s">
        <v>21</v>
      </c>
      <c r="I24" s="7">
        <v>200200</v>
      </c>
    </row>
    <row r="25" spans="1:9" ht="15" customHeight="1">
      <c r="A25" s="53"/>
      <c r="B25" s="53"/>
      <c r="C25" s="53"/>
      <c r="D25" s="56"/>
      <c r="E25" s="47"/>
      <c r="F25" s="47"/>
      <c r="G25" s="50"/>
      <c r="H25" s="18" t="s">
        <v>22</v>
      </c>
      <c r="I25" s="21"/>
    </row>
    <row r="26" spans="1:9">
      <c r="A26" s="54"/>
      <c r="B26" s="54"/>
      <c r="C26" s="54"/>
      <c r="D26" s="57"/>
      <c r="E26" s="48"/>
      <c r="F26" s="48"/>
      <c r="G26" s="51"/>
      <c r="H26" s="17" t="s">
        <v>23</v>
      </c>
      <c r="I26" s="21">
        <v>0</v>
      </c>
    </row>
    <row r="27" spans="1:9">
      <c r="A27" s="52">
        <v>5</v>
      </c>
      <c r="B27" s="52">
        <v>710</v>
      </c>
      <c r="C27" s="52">
        <v>71012</v>
      </c>
      <c r="D27" s="55" t="s">
        <v>41</v>
      </c>
      <c r="E27" s="46" t="s">
        <v>19</v>
      </c>
      <c r="F27" s="46">
        <v>2017</v>
      </c>
      <c r="G27" s="49">
        <v>10000</v>
      </c>
      <c r="H27" s="16" t="s">
        <v>20</v>
      </c>
      <c r="I27" s="6">
        <v>10000</v>
      </c>
    </row>
    <row r="28" spans="1:9" ht="19.5" customHeight="1">
      <c r="A28" s="53"/>
      <c r="B28" s="53"/>
      <c r="C28" s="53"/>
      <c r="D28" s="56"/>
      <c r="E28" s="47"/>
      <c r="F28" s="47"/>
      <c r="G28" s="50"/>
      <c r="H28" s="17" t="s">
        <v>21</v>
      </c>
      <c r="I28" s="7">
        <v>10000</v>
      </c>
    </row>
    <row r="29" spans="1:9" ht="15" customHeight="1">
      <c r="A29" s="53"/>
      <c r="B29" s="53"/>
      <c r="C29" s="53"/>
      <c r="D29" s="56"/>
      <c r="E29" s="47"/>
      <c r="F29" s="47"/>
      <c r="G29" s="50"/>
      <c r="H29" s="18" t="s">
        <v>22</v>
      </c>
      <c r="I29" s="21"/>
    </row>
    <row r="30" spans="1:9">
      <c r="A30" s="54"/>
      <c r="B30" s="54"/>
      <c r="C30" s="54"/>
      <c r="D30" s="57"/>
      <c r="E30" s="48"/>
      <c r="F30" s="48"/>
      <c r="G30" s="51"/>
      <c r="H30" s="17" t="s">
        <v>23</v>
      </c>
      <c r="I30" s="21">
        <v>0</v>
      </c>
    </row>
    <row r="31" spans="1:9">
      <c r="A31" s="52">
        <v>6</v>
      </c>
      <c r="B31" s="52">
        <v>750</v>
      </c>
      <c r="C31" s="52">
        <v>75023</v>
      </c>
      <c r="D31" s="55" t="s">
        <v>54</v>
      </c>
      <c r="E31" s="46" t="s">
        <v>55</v>
      </c>
      <c r="F31" s="46">
        <v>2017</v>
      </c>
      <c r="G31" s="49">
        <v>17000</v>
      </c>
      <c r="H31" s="16" t="s">
        <v>20</v>
      </c>
      <c r="I31" s="6">
        <v>17000</v>
      </c>
    </row>
    <row r="32" spans="1:9" ht="19.5" customHeight="1">
      <c r="A32" s="53"/>
      <c r="B32" s="53"/>
      <c r="C32" s="53"/>
      <c r="D32" s="56"/>
      <c r="E32" s="47"/>
      <c r="F32" s="47"/>
      <c r="G32" s="50"/>
      <c r="H32" s="17" t="s">
        <v>21</v>
      </c>
      <c r="I32" s="7">
        <v>17000</v>
      </c>
    </row>
    <row r="33" spans="1:15" ht="15" customHeight="1">
      <c r="A33" s="53"/>
      <c r="B33" s="53"/>
      <c r="C33" s="53"/>
      <c r="D33" s="56"/>
      <c r="E33" s="47"/>
      <c r="F33" s="47"/>
      <c r="G33" s="50"/>
      <c r="H33" s="18" t="s">
        <v>22</v>
      </c>
      <c r="I33" s="21"/>
    </row>
    <row r="34" spans="1:15">
      <c r="A34" s="54"/>
      <c r="B34" s="54"/>
      <c r="C34" s="54"/>
      <c r="D34" s="57"/>
      <c r="E34" s="48"/>
      <c r="F34" s="48"/>
      <c r="G34" s="51"/>
      <c r="H34" s="17" t="s">
        <v>23</v>
      </c>
      <c r="I34" s="21">
        <v>0</v>
      </c>
    </row>
    <row r="35" spans="1:15" ht="26.25" customHeight="1">
      <c r="A35" s="52">
        <v>7</v>
      </c>
      <c r="B35" s="52">
        <v>750</v>
      </c>
      <c r="C35" s="52">
        <v>75095</v>
      </c>
      <c r="D35" s="55" t="s">
        <v>47</v>
      </c>
      <c r="E35" s="46" t="s">
        <v>19</v>
      </c>
      <c r="F35" s="46">
        <v>2017</v>
      </c>
      <c r="G35" s="49">
        <f>I35</f>
        <v>464993</v>
      </c>
      <c r="H35" s="16" t="s">
        <v>20</v>
      </c>
      <c r="I35" s="6">
        <f>I36+I37+I38</f>
        <v>464993</v>
      </c>
    </row>
    <row r="36" spans="1:15" ht="13.5" customHeight="1">
      <c r="A36" s="53"/>
      <c r="B36" s="53"/>
      <c r="C36" s="53"/>
      <c r="D36" s="56"/>
      <c r="E36" s="47"/>
      <c r="F36" s="47"/>
      <c r="G36" s="50"/>
      <c r="H36" s="17" t="s">
        <v>21</v>
      </c>
      <c r="I36" s="7">
        <v>184137</v>
      </c>
    </row>
    <row r="37" spans="1:15" ht="15" customHeight="1">
      <c r="A37" s="53"/>
      <c r="B37" s="53"/>
      <c r="C37" s="53"/>
      <c r="D37" s="56"/>
      <c r="E37" s="47"/>
      <c r="F37" s="47"/>
      <c r="G37" s="50"/>
      <c r="H37" s="18" t="s">
        <v>22</v>
      </c>
      <c r="I37" s="21">
        <v>280856</v>
      </c>
      <c r="K37" s="22"/>
    </row>
    <row r="38" spans="1:15">
      <c r="A38" s="54"/>
      <c r="B38" s="54"/>
      <c r="C38" s="54"/>
      <c r="D38" s="57"/>
      <c r="E38" s="48"/>
      <c r="F38" s="48"/>
      <c r="G38" s="51"/>
      <c r="H38" s="17" t="s">
        <v>23</v>
      </c>
      <c r="I38" s="21"/>
    </row>
    <row r="39" spans="1:15" ht="24" customHeight="1">
      <c r="A39" s="52">
        <v>8</v>
      </c>
      <c r="B39" s="52">
        <v>750</v>
      </c>
      <c r="C39" s="52">
        <v>75095</v>
      </c>
      <c r="D39" s="55" t="s">
        <v>48</v>
      </c>
      <c r="E39" s="46" t="s">
        <v>19</v>
      </c>
      <c r="F39" s="46">
        <v>2017</v>
      </c>
      <c r="G39" s="49">
        <f>I39</f>
        <v>804282</v>
      </c>
      <c r="H39" s="16" t="s">
        <v>20</v>
      </c>
      <c r="I39" s="6">
        <f>I40+I41+I42</f>
        <v>804282</v>
      </c>
      <c r="K39" s="22"/>
    </row>
    <row r="40" spans="1:15" ht="13.5" customHeight="1">
      <c r="A40" s="53"/>
      <c r="B40" s="53"/>
      <c r="C40" s="53"/>
      <c r="D40" s="56"/>
      <c r="E40" s="47"/>
      <c r="F40" s="47"/>
      <c r="G40" s="50"/>
      <c r="H40" s="17" t="s">
        <v>21</v>
      </c>
      <c r="I40" s="21">
        <v>641422</v>
      </c>
      <c r="K40" s="22"/>
    </row>
    <row r="41" spans="1:15" ht="15" customHeight="1">
      <c r="A41" s="53"/>
      <c r="B41" s="53"/>
      <c r="C41" s="53"/>
      <c r="D41" s="56"/>
      <c r="E41" s="47"/>
      <c r="F41" s="47"/>
      <c r="G41" s="50"/>
      <c r="H41" s="18" t="s">
        <v>22</v>
      </c>
      <c r="I41" s="21">
        <v>162860</v>
      </c>
    </row>
    <row r="42" spans="1:15">
      <c r="A42" s="54"/>
      <c r="B42" s="54"/>
      <c r="C42" s="54"/>
      <c r="D42" s="57"/>
      <c r="E42" s="48"/>
      <c r="F42" s="48"/>
      <c r="G42" s="51"/>
      <c r="H42" s="17" t="s">
        <v>23</v>
      </c>
      <c r="I42" s="35">
        <v>0</v>
      </c>
    </row>
    <row r="43" spans="1:15">
      <c r="A43" s="52">
        <v>9</v>
      </c>
      <c r="B43" s="52">
        <v>750</v>
      </c>
      <c r="C43" s="52">
        <v>75095</v>
      </c>
      <c r="D43" s="55" t="s">
        <v>49</v>
      </c>
      <c r="E43" s="46" t="s">
        <v>19</v>
      </c>
      <c r="F43" s="46">
        <v>2017</v>
      </c>
      <c r="G43" s="49">
        <f>I43</f>
        <v>421991</v>
      </c>
      <c r="H43" s="16" t="s">
        <v>20</v>
      </c>
      <c r="I43" s="6">
        <f>I44+I45+I46</f>
        <v>421991</v>
      </c>
    </row>
    <row r="44" spans="1:15" ht="21" customHeight="1">
      <c r="A44" s="53"/>
      <c r="B44" s="53"/>
      <c r="C44" s="53"/>
      <c r="D44" s="56"/>
      <c r="E44" s="47"/>
      <c r="F44" s="47"/>
      <c r="G44" s="50"/>
      <c r="H44" s="17" t="s">
        <v>21</v>
      </c>
      <c r="I44" s="36">
        <v>177354</v>
      </c>
    </row>
    <row r="45" spans="1:15" ht="26.25">
      <c r="A45" s="53"/>
      <c r="B45" s="53"/>
      <c r="C45" s="53"/>
      <c r="D45" s="56"/>
      <c r="E45" s="47"/>
      <c r="F45" s="47"/>
      <c r="G45" s="50"/>
      <c r="H45" s="18" t="s">
        <v>22</v>
      </c>
      <c r="I45" s="36">
        <v>244637</v>
      </c>
    </row>
    <row r="46" spans="1:15" ht="13.5" customHeight="1">
      <c r="A46" s="54"/>
      <c r="B46" s="54"/>
      <c r="C46" s="54"/>
      <c r="D46" s="57"/>
      <c r="E46" s="48"/>
      <c r="F46" s="48"/>
      <c r="G46" s="51"/>
      <c r="H46" s="17" t="s">
        <v>23</v>
      </c>
      <c r="I46" s="35">
        <v>0</v>
      </c>
      <c r="J46"/>
      <c r="K46"/>
      <c r="L46"/>
      <c r="M46"/>
      <c r="N46"/>
      <c r="O46"/>
    </row>
    <row r="47" spans="1:15" ht="13.5" customHeight="1">
      <c r="A47" s="52">
        <v>10</v>
      </c>
      <c r="B47" s="52">
        <v>750</v>
      </c>
      <c r="C47" s="52">
        <v>75095</v>
      </c>
      <c r="D47" s="55" t="s">
        <v>37</v>
      </c>
      <c r="E47" s="46" t="s">
        <v>19</v>
      </c>
      <c r="F47" s="46">
        <v>2017</v>
      </c>
      <c r="G47" s="49">
        <v>212029</v>
      </c>
      <c r="H47" s="16" t="s">
        <v>20</v>
      </c>
      <c r="I47" s="37">
        <v>212029</v>
      </c>
      <c r="J47"/>
      <c r="K47"/>
      <c r="L47"/>
      <c r="M47"/>
      <c r="N47"/>
      <c r="O47"/>
    </row>
    <row r="48" spans="1:15" ht="13.5" customHeight="1">
      <c r="A48" s="53"/>
      <c r="B48" s="53"/>
      <c r="C48" s="53"/>
      <c r="D48" s="56"/>
      <c r="E48" s="47"/>
      <c r="F48" s="47"/>
      <c r="G48" s="50"/>
      <c r="H48" s="17" t="s">
        <v>21</v>
      </c>
      <c r="I48" s="36">
        <v>31804</v>
      </c>
      <c r="J48"/>
      <c r="K48"/>
      <c r="L48"/>
      <c r="M48"/>
      <c r="N48"/>
      <c r="O48"/>
    </row>
    <row r="49" spans="1:15" ht="13.5" customHeight="1">
      <c r="A49" s="53"/>
      <c r="B49" s="53"/>
      <c r="C49" s="53"/>
      <c r="D49" s="56"/>
      <c r="E49" s="47"/>
      <c r="F49" s="47"/>
      <c r="G49" s="50"/>
      <c r="H49" s="18" t="s">
        <v>22</v>
      </c>
      <c r="I49" s="36">
        <v>180225</v>
      </c>
      <c r="J49"/>
      <c r="K49"/>
      <c r="L49"/>
      <c r="M49"/>
      <c r="N49"/>
      <c r="O49"/>
    </row>
    <row r="50" spans="1:15" ht="13.5" customHeight="1">
      <c r="A50" s="54"/>
      <c r="B50" s="54"/>
      <c r="C50" s="54"/>
      <c r="D50" s="57"/>
      <c r="E50" s="48"/>
      <c r="F50" s="48"/>
      <c r="G50" s="51"/>
      <c r="H50" s="17" t="s">
        <v>23</v>
      </c>
      <c r="I50" s="35">
        <v>0</v>
      </c>
      <c r="J50"/>
      <c r="K50"/>
      <c r="L50"/>
      <c r="M50"/>
      <c r="N50"/>
      <c r="O50"/>
    </row>
    <row r="51" spans="1:15" ht="13.5" customHeight="1">
      <c r="A51" s="52">
        <v>11</v>
      </c>
      <c r="B51" s="52">
        <v>750</v>
      </c>
      <c r="C51" s="52">
        <v>75095</v>
      </c>
      <c r="D51" s="55" t="s">
        <v>38</v>
      </c>
      <c r="E51" s="46" t="s">
        <v>19</v>
      </c>
      <c r="F51" s="46">
        <v>2017</v>
      </c>
      <c r="G51" s="49">
        <v>50000</v>
      </c>
      <c r="H51" s="16" t="s">
        <v>20</v>
      </c>
      <c r="I51" s="37">
        <v>50000</v>
      </c>
      <c r="J51"/>
      <c r="K51"/>
      <c r="L51"/>
      <c r="M51"/>
      <c r="N51"/>
      <c r="O51"/>
    </row>
    <row r="52" spans="1:15" ht="13.5" customHeight="1">
      <c r="A52" s="53"/>
      <c r="B52" s="53"/>
      <c r="C52" s="53"/>
      <c r="D52" s="56"/>
      <c r="E52" s="47"/>
      <c r="F52" s="47"/>
      <c r="G52" s="50"/>
      <c r="H52" s="17" t="s">
        <v>21</v>
      </c>
      <c r="I52" s="36">
        <v>15000</v>
      </c>
      <c r="J52"/>
      <c r="K52"/>
      <c r="L52"/>
      <c r="M52"/>
      <c r="N52"/>
      <c r="O52"/>
    </row>
    <row r="53" spans="1:15" ht="15" customHeight="1">
      <c r="A53" s="53"/>
      <c r="B53" s="53"/>
      <c r="C53" s="53"/>
      <c r="D53" s="56"/>
      <c r="E53" s="47"/>
      <c r="F53" s="47"/>
      <c r="G53" s="50"/>
      <c r="H53" s="18" t="s">
        <v>22</v>
      </c>
      <c r="I53" s="36">
        <v>35000</v>
      </c>
    </row>
    <row r="54" spans="1:15">
      <c r="A54" s="54"/>
      <c r="B54" s="54"/>
      <c r="C54" s="54"/>
      <c r="D54" s="57"/>
      <c r="E54" s="48"/>
      <c r="F54" s="48"/>
      <c r="G54" s="51"/>
      <c r="H54" s="17" t="s">
        <v>23</v>
      </c>
      <c r="I54" s="35">
        <v>0</v>
      </c>
    </row>
    <row r="55" spans="1:15">
      <c r="A55" s="38"/>
      <c r="B55" s="38"/>
      <c r="C55" s="38"/>
      <c r="D55" s="39"/>
      <c r="E55" s="33"/>
      <c r="F55" s="33"/>
      <c r="G55" s="40"/>
      <c r="H55" s="41"/>
      <c r="I55" s="42"/>
    </row>
    <row r="56" spans="1:15">
      <c r="A56" s="38"/>
      <c r="B56" s="38"/>
      <c r="C56" s="38"/>
      <c r="D56" s="39"/>
      <c r="E56" s="33"/>
      <c r="F56" s="33"/>
      <c r="G56" s="40"/>
      <c r="H56" s="41"/>
      <c r="I56" s="42"/>
    </row>
    <row r="57" spans="1:15" ht="13.5" customHeight="1">
      <c r="A57" s="38"/>
      <c r="B57" s="38"/>
      <c r="C57" s="38"/>
      <c r="D57" s="39"/>
      <c r="E57" s="33"/>
      <c r="F57" s="33"/>
      <c r="G57" s="40"/>
      <c r="H57" s="41"/>
      <c r="I57" s="42"/>
    </row>
    <row r="58" spans="1:15" ht="15" customHeight="1">
      <c r="A58" s="38"/>
      <c r="B58" s="38"/>
      <c r="C58" s="38"/>
      <c r="D58" s="39"/>
      <c r="E58" s="43"/>
      <c r="F58" s="33"/>
      <c r="G58" s="40"/>
      <c r="H58" s="41"/>
      <c r="I58" s="42"/>
    </row>
    <row r="59" spans="1:15">
      <c r="A59" s="34"/>
      <c r="B59" s="34"/>
      <c r="C59" s="34"/>
      <c r="D59" s="34"/>
      <c r="E59" s="34"/>
      <c r="F59" s="34"/>
      <c r="G59" s="34"/>
      <c r="H59" s="34"/>
      <c r="I59" s="34"/>
    </row>
    <row r="60" spans="1:15">
      <c r="A60" s="9"/>
      <c r="B60" s="9"/>
      <c r="C60" s="9"/>
      <c r="D60" s="9"/>
      <c r="E60" s="9" t="s">
        <v>1</v>
      </c>
      <c r="F60" s="9"/>
      <c r="G60" s="9"/>
      <c r="H60" s="13"/>
      <c r="I60" s="59" t="s">
        <v>29</v>
      </c>
    </row>
    <row r="61" spans="1:15" ht="13.5" customHeight="1">
      <c r="A61" s="10"/>
      <c r="B61" s="10"/>
      <c r="C61" s="10"/>
      <c r="D61" s="10" t="s">
        <v>2</v>
      </c>
      <c r="E61" s="10" t="s">
        <v>3</v>
      </c>
      <c r="F61" s="10" t="s">
        <v>4</v>
      </c>
      <c r="G61" s="10" t="s">
        <v>5</v>
      </c>
      <c r="H61" s="14" t="s">
        <v>6</v>
      </c>
      <c r="I61" s="60"/>
    </row>
    <row r="62" spans="1:15" ht="15" customHeight="1">
      <c r="A62" s="10" t="s">
        <v>7</v>
      </c>
      <c r="B62" s="10" t="s">
        <v>8</v>
      </c>
      <c r="C62" s="10" t="s">
        <v>9</v>
      </c>
      <c r="D62" s="10" t="s">
        <v>10</v>
      </c>
      <c r="E62" s="10" t="s">
        <v>11</v>
      </c>
      <c r="F62" s="10" t="s">
        <v>12</v>
      </c>
      <c r="G62" s="10" t="s">
        <v>13</v>
      </c>
      <c r="H62" s="14" t="s">
        <v>14</v>
      </c>
      <c r="I62" s="60"/>
    </row>
    <row r="63" spans="1:15">
      <c r="A63" s="10"/>
      <c r="B63" s="10"/>
      <c r="C63" s="10"/>
      <c r="D63" s="10"/>
      <c r="E63" s="10" t="s">
        <v>15</v>
      </c>
      <c r="F63" s="10"/>
      <c r="G63" s="10" t="s">
        <v>16</v>
      </c>
      <c r="H63" s="14"/>
      <c r="I63" s="60"/>
    </row>
    <row r="64" spans="1:15">
      <c r="A64" s="11"/>
      <c r="B64" s="11"/>
      <c r="C64" s="11"/>
      <c r="D64" s="11"/>
      <c r="E64" s="11" t="s">
        <v>17</v>
      </c>
      <c r="F64" s="11"/>
      <c r="G64" s="11" t="s">
        <v>18</v>
      </c>
      <c r="H64" s="15"/>
      <c r="I64" s="61"/>
    </row>
    <row r="65" spans="1:9" ht="21.75" customHeight="1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1">
        <v>6</v>
      </c>
      <c r="G65" s="1">
        <v>7</v>
      </c>
      <c r="H65" s="1">
        <v>8</v>
      </c>
      <c r="I65" s="2">
        <v>11</v>
      </c>
    </row>
    <row r="66" spans="1:9" ht="15" customHeight="1">
      <c r="A66" s="52">
        <v>12</v>
      </c>
      <c r="B66" s="52">
        <v>750</v>
      </c>
      <c r="C66" s="52">
        <v>75095</v>
      </c>
      <c r="D66" s="55" t="s">
        <v>34</v>
      </c>
      <c r="E66" s="46" t="s">
        <v>33</v>
      </c>
      <c r="F66" s="46">
        <v>2017</v>
      </c>
      <c r="G66" s="49">
        <v>208319</v>
      </c>
      <c r="H66" s="16" t="s">
        <v>20</v>
      </c>
      <c r="I66" s="6">
        <v>208319</v>
      </c>
    </row>
    <row r="67" spans="1:9">
      <c r="A67" s="53"/>
      <c r="B67" s="53"/>
      <c r="C67" s="53"/>
      <c r="D67" s="56"/>
      <c r="E67" s="47"/>
      <c r="F67" s="47"/>
      <c r="G67" s="50"/>
      <c r="H67" s="17" t="s">
        <v>21</v>
      </c>
      <c r="I67" s="7">
        <v>31248</v>
      </c>
    </row>
    <row r="68" spans="1:9" ht="24.75" customHeight="1">
      <c r="A68" s="53"/>
      <c r="B68" s="53"/>
      <c r="C68" s="53"/>
      <c r="D68" s="56"/>
      <c r="E68" s="47"/>
      <c r="F68" s="47"/>
      <c r="G68" s="50"/>
      <c r="H68" s="18" t="s">
        <v>22</v>
      </c>
      <c r="I68" s="21">
        <v>177071</v>
      </c>
    </row>
    <row r="69" spans="1:9" ht="21" customHeight="1">
      <c r="A69" s="54"/>
      <c r="B69" s="54"/>
      <c r="C69" s="54"/>
      <c r="D69" s="57"/>
      <c r="E69" s="48"/>
      <c r="F69" s="48"/>
      <c r="G69" s="51"/>
      <c r="H69" s="17" t="s">
        <v>23</v>
      </c>
      <c r="I69" s="21"/>
    </row>
    <row r="70" spans="1:9" ht="12.75" customHeight="1">
      <c r="A70" s="52">
        <v>13</v>
      </c>
      <c r="B70" s="52">
        <v>750</v>
      </c>
      <c r="C70" s="52">
        <v>75095</v>
      </c>
      <c r="D70" s="55" t="s">
        <v>42</v>
      </c>
      <c r="E70" s="46" t="s">
        <v>33</v>
      </c>
      <c r="F70" s="46">
        <v>2017</v>
      </c>
      <c r="G70" s="49">
        <v>100000</v>
      </c>
      <c r="H70" s="16" t="s">
        <v>20</v>
      </c>
      <c r="I70" s="6">
        <v>100000</v>
      </c>
    </row>
    <row r="71" spans="1:9" ht="12.75" customHeight="1">
      <c r="A71" s="53"/>
      <c r="B71" s="53"/>
      <c r="C71" s="53"/>
      <c r="D71" s="56"/>
      <c r="E71" s="47"/>
      <c r="F71" s="47"/>
      <c r="G71" s="50"/>
      <c r="H71" s="17" t="s">
        <v>21</v>
      </c>
      <c r="I71" s="7">
        <v>100000</v>
      </c>
    </row>
    <row r="72" spans="1:9" ht="24.75" customHeight="1">
      <c r="A72" s="53"/>
      <c r="B72" s="53"/>
      <c r="C72" s="53"/>
      <c r="D72" s="56"/>
      <c r="E72" s="47"/>
      <c r="F72" s="47"/>
      <c r="G72" s="50"/>
      <c r="H72" s="18" t="s">
        <v>22</v>
      </c>
      <c r="I72" s="21"/>
    </row>
    <row r="73" spans="1:9" ht="12.75" customHeight="1">
      <c r="A73" s="54"/>
      <c r="B73" s="54"/>
      <c r="C73" s="54"/>
      <c r="D73" s="57"/>
      <c r="E73" s="48"/>
      <c r="F73" s="48"/>
      <c r="G73" s="51"/>
      <c r="H73" s="17" t="s">
        <v>23</v>
      </c>
      <c r="I73" s="21"/>
    </row>
    <row r="74" spans="1:9" ht="12.75" customHeight="1">
      <c r="A74" s="52">
        <v>14</v>
      </c>
      <c r="B74" s="52">
        <v>801</v>
      </c>
      <c r="C74" s="52">
        <v>80102</v>
      </c>
      <c r="D74" s="55" t="s">
        <v>41</v>
      </c>
      <c r="E74" s="46" t="s">
        <v>43</v>
      </c>
      <c r="F74" s="46">
        <v>2017</v>
      </c>
      <c r="G74" s="49">
        <v>8840</v>
      </c>
      <c r="H74" s="16" t="s">
        <v>20</v>
      </c>
      <c r="I74" s="6">
        <v>8840</v>
      </c>
    </row>
    <row r="75" spans="1:9" ht="12.75" customHeight="1">
      <c r="A75" s="53"/>
      <c r="B75" s="53"/>
      <c r="C75" s="53"/>
      <c r="D75" s="56"/>
      <c r="E75" s="47"/>
      <c r="F75" s="47"/>
      <c r="G75" s="50"/>
      <c r="H75" s="17" t="s">
        <v>21</v>
      </c>
      <c r="I75" s="7">
        <v>8840</v>
      </c>
    </row>
    <row r="76" spans="1:9" ht="24.75" customHeight="1">
      <c r="A76" s="53"/>
      <c r="B76" s="53"/>
      <c r="C76" s="53"/>
      <c r="D76" s="56"/>
      <c r="E76" s="47"/>
      <c r="F76" s="47"/>
      <c r="G76" s="50"/>
      <c r="H76" s="18" t="s">
        <v>22</v>
      </c>
      <c r="I76" s="21"/>
    </row>
    <row r="77" spans="1:9" ht="12.75" customHeight="1">
      <c r="A77" s="54"/>
      <c r="B77" s="54"/>
      <c r="C77" s="54"/>
      <c r="D77" s="57"/>
      <c r="E77" s="48"/>
      <c r="F77" s="48"/>
      <c r="G77" s="51"/>
      <c r="H77" s="17" t="s">
        <v>23</v>
      </c>
      <c r="I77" s="21"/>
    </row>
    <row r="78" spans="1:9" ht="12.75" customHeight="1">
      <c r="A78" s="52">
        <v>15</v>
      </c>
      <c r="B78" s="52">
        <v>851</v>
      </c>
      <c r="C78" s="52">
        <v>85111</v>
      </c>
      <c r="D78" s="55" t="s">
        <v>45</v>
      </c>
      <c r="E78" s="46" t="s">
        <v>33</v>
      </c>
      <c r="F78" s="46">
        <v>2017</v>
      </c>
      <c r="G78" s="49">
        <v>2400000</v>
      </c>
      <c r="H78" s="16" t="s">
        <v>20</v>
      </c>
      <c r="I78" s="6">
        <v>2400000</v>
      </c>
    </row>
    <row r="79" spans="1:9" ht="12.75" customHeight="1">
      <c r="A79" s="53"/>
      <c r="B79" s="53"/>
      <c r="C79" s="53"/>
      <c r="D79" s="56"/>
      <c r="E79" s="47"/>
      <c r="F79" s="47"/>
      <c r="G79" s="50"/>
      <c r="H79" s="17" t="s">
        <v>21</v>
      </c>
      <c r="I79" s="7">
        <v>2400000</v>
      </c>
    </row>
    <row r="80" spans="1:9" ht="24.75" customHeight="1">
      <c r="A80" s="53"/>
      <c r="B80" s="53"/>
      <c r="C80" s="53"/>
      <c r="D80" s="56"/>
      <c r="E80" s="47"/>
      <c r="F80" s="47"/>
      <c r="G80" s="50"/>
      <c r="H80" s="18" t="s">
        <v>22</v>
      </c>
      <c r="I80" s="21"/>
    </row>
    <row r="81" spans="1:9" ht="12.75" customHeight="1">
      <c r="A81" s="54"/>
      <c r="B81" s="54"/>
      <c r="C81" s="54"/>
      <c r="D81" s="57"/>
      <c r="E81" s="48"/>
      <c r="F81" s="48"/>
      <c r="G81" s="51"/>
      <c r="H81" s="17" t="s">
        <v>23</v>
      </c>
      <c r="I81" s="21"/>
    </row>
    <row r="82" spans="1:9" ht="12.75" customHeight="1">
      <c r="A82" s="52">
        <v>16</v>
      </c>
      <c r="B82" s="52">
        <v>852</v>
      </c>
      <c r="C82" s="52">
        <v>85218</v>
      </c>
      <c r="D82" s="55" t="s">
        <v>41</v>
      </c>
      <c r="E82" s="46" t="s">
        <v>44</v>
      </c>
      <c r="F82" s="46">
        <v>2017</v>
      </c>
      <c r="G82" s="49">
        <v>6000</v>
      </c>
      <c r="H82" s="16" t="s">
        <v>20</v>
      </c>
      <c r="I82" s="6">
        <v>6000</v>
      </c>
    </row>
    <row r="83" spans="1:9" ht="12.75" customHeight="1">
      <c r="A83" s="53"/>
      <c r="B83" s="53"/>
      <c r="C83" s="53"/>
      <c r="D83" s="56"/>
      <c r="E83" s="47"/>
      <c r="F83" s="47"/>
      <c r="G83" s="50"/>
      <c r="H83" s="17" t="s">
        <v>21</v>
      </c>
      <c r="I83" s="7">
        <v>6000</v>
      </c>
    </row>
    <row r="84" spans="1:9" ht="24.75" customHeight="1">
      <c r="A84" s="53"/>
      <c r="B84" s="53"/>
      <c r="C84" s="53"/>
      <c r="D84" s="56"/>
      <c r="E84" s="47"/>
      <c r="F84" s="47"/>
      <c r="G84" s="50"/>
      <c r="H84" s="18" t="s">
        <v>22</v>
      </c>
      <c r="I84" s="21"/>
    </row>
    <row r="85" spans="1:9" ht="12.75" customHeight="1">
      <c r="A85" s="54"/>
      <c r="B85" s="54"/>
      <c r="C85" s="54"/>
      <c r="D85" s="57"/>
      <c r="E85" s="48"/>
      <c r="F85" s="48"/>
      <c r="G85" s="51"/>
      <c r="H85" s="17" t="s">
        <v>23</v>
      </c>
      <c r="I85" s="21"/>
    </row>
    <row r="86" spans="1:9" ht="15.75" customHeight="1">
      <c r="A86" s="52">
        <v>17</v>
      </c>
      <c r="B86" s="52">
        <v>855</v>
      </c>
      <c r="C86" s="52">
        <v>85510</v>
      </c>
      <c r="D86" s="55" t="s">
        <v>41</v>
      </c>
      <c r="E86" s="46" t="s">
        <v>33</v>
      </c>
      <c r="F86" s="46">
        <v>2017</v>
      </c>
      <c r="G86" s="49">
        <v>4000</v>
      </c>
      <c r="H86" s="16" t="s">
        <v>20</v>
      </c>
      <c r="I86" s="6">
        <v>4000</v>
      </c>
    </row>
    <row r="87" spans="1:9" ht="15.75" customHeight="1">
      <c r="A87" s="53"/>
      <c r="B87" s="53"/>
      <c r="C87" s="53"/>
      <c r="D87" s="56"/>
      <c r="E87" s="47"/>
      <c r="F87" s="47"/>
      <c r="G87" s="50"/>
      <c r="H87" s="17" t="s">
        <v>21</v>
      </c>
      <c r="I87" s="7">
        <v>4000</v>
      </c>
    </row>
    <row r="88" spans="1:9" ht="15.75" customHeight="1">
      <c r="A88" s="53"/>
      <c r="B88" s="53"/>
      <c r="C88" s="53"/>
      <c r="D88" s="56"/>
      <c r="E88" s="47"/>
      <c r="F88" s="47"/>
      <c r="G88" s="50"/>
      <c r="H88" s="18" t="s">
        <v>22</v>
      </c>
      <c r="I88" s="21"/>
    </row>
    <row r="89" spans="1:9" ht="15.75" customHeight="1">
      <c r="A89" s="54"/>
      <c r="B89" s="54"/>
      <c r="C89" s="54"/>
      <c r="D89" s="57"/>
      <c r="E89" s="48"/>
      <c r="F89" s="48"/>
      <c r="G89" s="51"/>
      <c r="H89" s="17" t="s">
        <v>23</v>
      </c>
      <c r="I89" s="21"/>
    </row>
    <row r="90" spans="1:9" ht="15.75" customHeight="1">
      <c r="A90" s="52">
        <v>18</v>
      </c>
      <c r="B90" s="52">
        <v>926</v>
      </c>
      <c r="C90" s="52">
        <v>92695</v>
      </c>
      <c r="D90" s="55" t="s">
        <v>56</v>
      </c>
      <c r="E90" s="46" t="s">
        <v>33</v>
      </c>
      <c r="F90" s="46">
        <v>2017</v>
      </c>
      <c r="G90" s="49">
        <v>34000</v>
      </c>
      <c r="H90" s="16" t="s">
        <v>20</v>
      </c>
      <c r="I90" s="6">
        <v>34000</v>
      </c>
    </row>
    <row r="91" spans="1:9" ht="15.75" customHeight="1">
      <c r="A91" s="53"/>
      <c r="B91" s="53"/>
      <c r="C91" s="53"/>
      <c r="D91" s="56"/>
      <c r="E91" s="47"/>
      <c r="F91" s="47"/>
      <c r="G91" s="50"/>
      <c r="H91" s="17" t="s">
        <v>21</v>
      </c>
      <c r="I91" s="7">
        <v>17000</v>
      </c>
    </row>
    <row r="92" spans="1:9" ht="15.75" customHeight="1">
      <c r="A92" s="53"/>
      <c r="B92" s="53"/>
      <c r="C92" s="53"/>
      <c r="D92" s="56"/>
      <c r="E92" s="47"/>
      <c r="F92" s="47"/>
      <c r="G92" s="50"/>
      <c r="H92" s="18" t="s">
        <v>22</v>
      </c>
      <c r="I92" s="21"/>
    </row>
    <row r="93" spans="1:9" ht="15.75" customHeight="1">
      <c r="A93" s="54"/>
      <c r="B93" s="54"/>
      <c r="C93" s="54"/>
      <c r="D93" s="57"/>
      <c r="E93" s="48"/>
      <c r="F93" s="48"/>
      <c r="G93" s="51"/>
      <c r="H93" s="17" t="s">
        <v>23</v>
      </c>
      <c r="I93" s="21">
        <v>17000</v>
      </c>
    </row>
    <row r="94" spans="1:9" ht="15" customHeight="1">
      <c r="A94" s="62" t="s">
        <v>24</v>
      </c>
      <c r="B94" s="63"/>
      <c r="C94" s="63"/>
      <c r="D94" s="63"/>
      <c r="E94" s="64"/>
      <c r="F94" s="71">
        <v>2017</v>
      </c>
      <c r="G94" s="74">
        <f>G90+G86+G82+G78+G74+G70+G66+G51+G47+G43+G39+G35+G31+G27+G23+G19+G15+G11</f>
        <v>8395827</v>
      </c>
      <c r="H94" s="16" t="s">
        <v>20</v>
      </c>
      <c r="I94" s="6">
        <f>I90+I86+I82+I78+I74+I70+I66+I51+I47+I43+I39+I35+I31+I27+I23+I19+I15+I11</f>
        <v>8395827</v>
      </c>
    </row>
    <row r="95" spans="1:9">
      <c r="A95" s="65"/>
      <c r="B95" s="66"/>
      <c r="C95" s="66"/>
      <c r="D95" s="66"/>
      <c r="E95" s="67"/>
      <c r="F95" s="72"/>
      <c r="G95" s="72"/>
      <c r="H95" s="19" t="s">
        <v>21</v>
      </c>
      <c r="I95" s="8">
        <f>I91+I87+I83+I79+I75+I71+I67+I52+I48+I44+I40+I36+I32+I28+I24+I20+I16+I12</f>
        <v>5752866</v>
      </c>
    </row>
    <row r="96" spans="1:9" ht="27">
      <c r="A96" s="65"/>
      <c r="B96" s="66"/>
      <c r="C96" s="66"/>
      <c r="D96" s="66"/>
      <c r="E96" s="67"/>
      <c r="F96" s="72"/>
      <c r="G96" s="72"/>
      <c r="H96" s="20" t="s">
        <v>22</v>
      </c>
      <c r="I96" s="8">
        <f>I92+I88+I84+I80+I76+I72+I68+I53+I49+I45+I41+I37+I33+I29+I25+I21+I17+I13</f>
        <v>1080649</v>
      </c>
    </row>
    <row r="97" spans="1:9" ht="17.25" customHeight="1">
      <c r="A97" s="68"/>
      <c r="B97" s="69"/>
      <c r="C97" s="69"/>
      <c r="D97" s="69"/>
      <c r="E97" s="70"/>
      <c r="F97" s="73"/>
      <c r="G97" s="73"/>
      <c r="H97" s="19" t="s">
        <v>23</v>
      </c>
      <c r="I97" s="8">
        <f>I93+I89+I85+I81+I77+I73+I69+I54+I50+I46+I42+I38+I34+I30+I26+I22+I18+I14</f>
        <v>1562312</v>
      </c>
    </row>
    <row r="99" spans="1:9">
      <c r="A99" s="34"/>
      <c r="B99" s="34"/>
      <c r="C99" s="34"/>
      <c r="D99" s="34"/>
      <c r="E99" s="34"/>
      <c r="F99" s="34"/>
      <c r="G99" s="34"/>
      <c r="H99" s="34"/>
      <c r="I99" s="34"/>
    </row>
    <row r="100" spans="1:9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>
      <c r="B102" s="34"/>
      <c r="C102" s="34"/>
      <c r="D102" s="34"/>
      <c r="E102" s="34"/>
      <c r="F102" s="34"/>
      <c r="G102" s="34"/>
      <c r="H102" s="34"/>
      <c r="I102" s="34"/>
    </row>
    <row r="103" spans="1:9">
      <c r="B103" s="34"/>
      <c r="C103" s="34"/>
      <c r="D103" s="34"/>
      <c r="E103" s="34"/>
      <c r="F103" s="34"/>
      <c r="G103" s="34"/>
      <c r="H103" s="34"/>
      <c r="I103" s="34"/>
    </row>
    <row r="104" spans="1:9">
      <c r="B104" s="34"/>
      <c r="C104" s="34"/>
      <c r="D104" s="34"/>
      <c r="E104" s="34"/>
      <c r="F104" s="34"/>
      <c r="G104" s="34"/>
      <c r="H104" s="34"/>
      <c r="I104" s="34"/>
    </row>
    <row r="105" spans="1:9">
      <c r="B105" s="34"/>
      <c r="C105" s="34"/>
      <c r="D105" s="34"/>
      <c r="E105" s="34"/>
      <c r="F105" s="34"/>
      <c r="G105" s="34"/>
      <c r="H105" s="34"/>
      <c r="I105" s="34"/>
    </row>
    <row r="106" spans="1:9">
      <c r="B106" s="34"/>
      <c r="C106" s="34"/>
      <c r="D106" s="34"/>
      <c r="E106" s="34"/>
      <c r="F106" s="34"/>
      <c r="G106" s="34"/>
      <c r="H106" s="34"/>
      <c r="I106" s="34"/>
    </row>
    <row r="107" spans="1:9" ht="15" customHeight="1">
      <c r="B107" s="34"/>
      <c r="C107" s="34"/>
      <c r="D107" s="34"/>
      <c r="E107" s="34"/>
      <c r="F107" s="34"/>
      <c r="G107" s="34"/>
      <c r="H107" s="34"/>
      <c r="I107" s="34"/>
    </row>
    <row r="108" spans="1:9">
      <c r="B108" s="34"/>
      <c r="C108" s="34"/>
      <c r="D108" s="34"/>
      <c r="E108" s="34"/>
      <c r="F108" s="34"/>
      <c r="G108" s="34"/>
      <c r="H108" s="34"/>
      <c r="I108" s="34"/>
    </row>
    <row r="110" spans="1:9" ht="17.25" customHeight="1"/>
    <row r="111" spans="1:9" ht="15" customHeight="1">
      <c r="B111" s="34"/>
      <c r="C111" s="34"/>
      <c r="D111" s="34"/>
      <c r="E111" s="44"/>
      <c r="F111" s="34"/>
      <c r="G111" s="34"/>
      <c r="H111" s="34"/>
      <c r="I111" s="34"/>
    </row>
    <row r="114" ht="17.25" customHeight="1"/>
    <row r="115" ht="15" customHeight="1"/>
    <row r="118" ht="18.75" customHeight="1"/>
    <row r="119" ht="15" customHeight="1"/>
    <row r="122" ht="18.75" customHeight="1"/>
    <row r="123" ht="15" customHeight="1"/>
    <row r="126" ht="18.75" customHeight="1"/>
    <row r="127" ht="15" customHeight="1"/>
    <row r="130" ht="18.75" customHeight="1"/>
    <row r="131" ht="15" customHeight="1"/>
    <row r="134" ht="18.75" customHeight="1"/>
    <row r="135" ht="15" customHeight="1"/>
    <row r="138" ht="18.75" customHeight="1"/>
    <row r="139" ht="14.25" customHeight="1"/>
    <row r="140" ht="14.25" customHeight="1"/>
    <row r="154" ht="15" customHeight="1"/>
    <row r="157" ht="34.5" customHeight="1"/>
    <row r="158" ht="23.25" customHeight="1"/>
    <row r="159" ht="18.75" customHeight="1"/>
    <row r="160" ht="17.25" customHeight="1"/>
    <row r="161" ht="30" customHeight="1"/>
    <row r="162" ht="25.5" customHeight="1"/>
    <row r="163" ht="24.75" customHeight="1"/>
    <row r="166" ht="25.5" customHeight="1"/>
    <row r="167" ht="16.5" customHeight="1"/>
    <row r="169" ht="31.5" customHeight="1"/>
    <row r="170" ht="25.5" customHeight="1"/>
    <row r="171" ht="16.5" customHeight="1"/>
    <row r="173" ht="18.75" customHeight="1"/>
    <row r="195" ht="15" customHeight="1"/>
  </sheetData>
  <mergeCells count="134">
    <mergeCell ref="I60:I64"/>
    <mergeCell ref="A90:A93"/>
    <mergeCell ref="B90:B93"/>
    <mergeCell ref="C90:C93"/>
    <mergeCell ref="D90:D93"/>
    <mergeCell ref="E90:E93"/>
    <mergeCell ref="A70:A73"/>
    <mergeCell ref="B70:B73"/>
    <mergeCell ref="C70:C73"/>
    <mergeCell ref="D70:D73"/>
    <mergeCell ref="E70:E73"/>
    <mergeCell ref="A94:E97"/>
    <mergeCell ref="F94:F97"/>
    <mergeCell ref="G94:G97"/>
    <mergeCell ref="A82:A85"/>
    <mergeCell ref="B82:B85"/>
    <mergeCell ref="A74:A77"/>
    <mergeCell ref="B74:B77"/>
    <mergeCell ref="C74:C77"/>
    <mergeCell ref="D74:D77"/>
    <mergeCell ref="E74:E77"/>
    <mergeCell ref="F74:F77"/>
    <mergeCell ref="G74:G77"/>
    <mergeCell ref="A86:A89"/>
    <mergeCell ref="B86:B89"/>
    <mergeCell ref="C86:C89"/>
    <mergeCell ref="D86:D89"/>
    <mergeCell ref="E86:E89"/>
    <mergeCell ref="F86:F89"/>
    <mergeCell ref="G86:G89"/>
    <mergeCell ref="A47:A50"/>
    <mergeCell ref="B47:B50"/>
    <mergeCell ref="C47:C50"/>
    <mergeCell ref="D47:D50"/>
    <mergeCell ref="E47:E50"/>
    <mergeCell ref="F47:F50"/>
    <mergeCell ref="G47:G50"/>
    <mergeCell ref="A51:A54"/>
    <mergeCell ref="B51:B54"/>
    <mergeCell ref="C51:C54"/>
    <mergeCell ref="D51:D54"/>
    <mergeCell ref="E51:E54"/>
    <mergeCell ref="F51:F54"/>
    <mergeCell ref="G51:G54"/>
    <mergeCell ref="A39:A42"/>
    <mergeCell ref="B39:B42"/>
    <mergeCell ref="C39:C42"/>
    <mergeCell ref="D39:D42"/>
    <mergeCell ref="E39:E42"/>
    <mergeCell ref="F39:F42"/>
    <mergeCell ref="G39:G42"/>
    <mergeCell ref="A43:A46"/>
    <mergeCell ref="B43:B46"/>
    <mergeCell ref="C43:C46"/>
    <mergeCell ref="D43:D46"/>
    <mergeCell ref="E43:E46"/>
    <mergeCell ref="F43:F46"/>
    <mergeCell ref="G43:G46"/>
    <mergeCell ref="C31:C34"/>
    <mergeCell ref="D31:D34"/>
    <mergeCell ref="E31:E34"/>
    <mergeCell ref="F31:F34"/>
    <mergeCell ref="G31:G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A23:A26"/>
    <mergeCell ref="B23:B26"/>
    <mergeCell ref="C23:C26"/>
    <mergeCell ref="D23:D26"/>
    <mergeCell ref="E23:E26"/>
    <mergeCell ref="F23:F26"/>
    <mergeCell ref="G23:G26"/>
    <mergeCell ref="A27:A30"/>
    <mergeCell ref="B27:B30"/>
    <mergeCell ref="C27:C30"/>
    <mergeCell ref="D27:D30"/>
    <mergeCell ref="E27:E30"/>
    <mergeCell ref="F27:F30"/>
    <mergeCell ref="G27:G30"/>
    <mergeCell ref="E15:E18"/>
    <mergeCell ref="F15:F18"/>
    <mergeCell ref="G15:G18"/>
    <mergeCell ref="A19:A22"/>
    <mergeCell ref="B19:B22"/>
    <mergeCell ref="C19:C22"/>
    <mergeCell ref="D19:D22"/>
    <mergeCell ref="E19:E22"/>
    <mergeCell ref="F19:F22"/>
    <mergeCell ref="G19:G22"/>
    <mergeCell ref="A15:A18"/>
    <mergeCell ref="B15:B18"/>
    <mergeCell ref="C15:C18"/>
    <mergeCell ref="D15:D18"/>
    <mergeCell ref="G2:I2"/>
    <mergeCell ref="A3:I3"/>
    <mergeCell ref="I5:I9"/>
    <mergeCell ref="A11:A14"/>
    <mergeCell ref="B11:B14"/>
    <mergeCell ref="C11:C14"/>
    <mergeCell ref="D11:D14"/>
    <mergeCell ref="E11:E14"/>
    <mergeCell ref="F11:F14"/>
    <mergeCell ref="G11:G14"/>
    <mergeCell ref="G1:I1"/>
    <mergeCell ref="F82:F85"/>
    <mergeCell ref="G82:G85"/>
    <mergeCell ref="F90:F93"/>
    <mergeCell ref="G90:G93"/>
    <mergeCell ref="E82:E85"/>
    <mergeCell ref="C82:C85"/>
    <mergeCell ref="D82:D85"/>
    <mergeCell ref="A66:A69"/>
    <mergeCell ref="B66:B69"/>
    <mergeCell ref="C66:C69"/>
    <mergeCell ref="D66:D69"/>
    <mergeCell ref="E66:E69"/>
    <mergeCell ref="F66:F69"/>
    <mergeCell ref="G66:G69"/>
    <mergeCell ref="F78:F81"/>
    <mergeCell ref="G78:G81"/>
    <mergeCell ref="A78:A81"/>
    <mergeCell ref="B78:B81"/>
    <mergeCell ref="C78:C81"/>
    <mergeCell ref="D78:D81"/>
    <mergeCell ref="E78:E81"/>
    <mergeCell ref="F70:F73"/>
    <mergeCell ref="G70:G73"/>
  </mergeCells>
  <pageMargins left="0.43307086614173229" right="0.23622047244094491" top="0.55118110236220474" bottom="0.55118110236220474" header="0.31496062992125984" footer="0.31496062992125984"/>
  <pageSetup paperSize="9"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O18" sqref="O17:O18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75" t="s">
        <v>0</v>
      </c>
      <c r="H1" s="75"/>
      <c r="I1" s="75"/>
    </row>
    <row r="3" spans="1:11">
      <c r="A3" s="90" t="s">
        <v>28</v>
      </c>
      <c r="B3" s="90"/>
      <c r="C3" s="90"/>
      <c r="D3" s="90"/>
      <c r="E3" s="90"/>
      <c r="F3" s="90"/>
      <c r="G3" s="90"/>
      <c r="H3" s="90"/>
      <c r="I3" s="90"/>
    </row>
    <row r="5" spans="1:11">
      <c r="A5" s="9"/>
      <c r="B5" s="9"/>
      <c r="C5" s="9"/>
      <c r="D5" s="9"/>
      <c r="E5" s="9" t="s">
        <v>1</v>
      </c>
      <c r="F5" s="9"/>
      <c r="G5" s="9"/>
      <c r="H5" s="13"/>
      <c r="I5" s="91" t="s">
        <v>30</v>
      </c>
    </row>
    <row r="6" spans="1:11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92"/>
    </row>
    <row r="7" spans="1:11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92"/>
    </row>
    <row r="8" spans="1:1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92"/>
    </row>
    <row r="9" spans="1:1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93"/>
    </row>
    <row r="10" spans="1:11" ht="1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1" s="26" customFormat="1">
      <c r="A11" s="94">
        <v>1</v>
      </c>
      <c r="B11" s="94">
        <v>600</v>
      </c>
      <c r="C11" s="94">
        <v>60014</v>
      </c>
      <c r="D11" s="97" t="s">
        <v>52</v>
      </c>
      <c r="E11" s="100" t="s">
        <v>31</v>
      </c>
      <c r="F11" s="100">
        <v>2018</v>
      </c>
      <c r="G11" s="103">
        <f>I11</f>
        <v>5608500</v>
      </c>
      <c r="H11" s="16" t="s">
        <v>20</v>
      </c>
      <c r="I11" s="24">
        <f>SUM(I12:I14)</f>
        <v>5608500</v>
      </c>
      <c r="J11" s="25"/>
      <c r="K11" s="25"/>
    </row>
    <row r="12" spans="1:11" s="26" customFormat="1">
      <c r="A12" s="95"/>
      <c r="B12" s="95"/>
      <c r="C12" s="95"/>
      <c r="D12" s="98"/>
      <c r="E12" s="101"/>
      <c r="F12" s="101"/>
      <c r="G12" s="104"/>
      <c r="H12" s="17" t="s">
        <v>21</v>
      </c>
      <c r="I12" s="28">
        <v>2608500</v>
      </c>
      <c r="J12" s="25"/>
      <c r="K12" s="25"/>
    </row>
    <row r="13" spans="1:11" s="26" customFormat="1" ht="27" customHeight="1">
      <c r="A13" s="95"/>
      <c r="B13" s="95"/>
      <c r="C13" s="95"/>
      <c r="D13" s="98"/>
      <c r="E13" s="101"/>
      <c r="F13" s="101"/>
      <c r="G13" s="104"/>
      <c r="H13" s="18" t="s">
        <v>22</v>
      </c>
      <c r="I13" s="30">
        <v>3000000</v>
      </c>
      <c r="J13" s="25"/>
      <c r="K13" s="25"/>
    </row>
    <row r="14" spans="1:11" s="26" customFormat="1" ht="15" customHeight="1">
      <c r="A14" s="96"/>
      <c r="B14" s="96"/>
      <c r="C14" s="96"/>
      <c r="D14" s="99"/>
      <c r="E14" s="102"/>
      <c r="F14" s="102"/>
      <c r="G14" s="105"/>
      <c r="H14" s="17" t="s">
        <v>23</v>
      </c>
      <c r="I14" s="30"/>
      <c r="J14" s="25"/>
      <c r="K14" s="25"/>
    </row>
    <row r="15" spans="1:11" s="26" customFormat="1">
      <c r="A15" s="94">
        <v>2</v>
      </c>
      <c r="B15" s="94">
        <v>600</v>
      </c>
      <c r="C15" s="94">
        <v>60014</v>
      </c>
      <c r="D15" s="97" t="s">
        <v>53</v>
      </c>
      <c r="E15" s="100" t="s">
        <v>31</v>
      </c>
      <c r="F15" s="100">
        <v>2018</v>
      </c>
      <c r="G15" s="103">
        <f>I15</f>
        <v>1667230</v>
      </c>
      <c r="H15" s="16" t="s">
        <v>20</v>
      </c>
      <c r="I15" s="24">
        <f>SUM(I16:I18)</f>
        <v>1667230</v>
      </c>
      <c r="J15" s="25"/>
      <c r="K15" s="25"/>
    </row>
    <row r="16" spans="1:11" s="26" customFormat="1">
      <c r="A16" s="95"/>
      <c r="B16" s="95"/>
      <c r="C16" s="95"/>
      <c r="D16" s="98"/>
      <c r="E16" s="101"/>
      <c r="F16" s="101"/>
      <c r="G16" s="104"/>
      <c r="H16" s="17" t="s">
        <v>21</v>
      </c>
      <c r="I16" s="28">
        <v>833615</v>
      </c>
      <c r="J16" s="25"/>
      <c r="K16" s="25"/>
    </row>
    <row r="17" spans="1:11" s="26" customFormat="1" ht="27" customHeight="1">
      <c r="A17" s="95"/>
      <c r="B17" s="95"/>
      <c r="C17" s="95"/>
      <c r="D17" s="98"/>
      <c r="E17" s="101"/>
      <c r="F17" s="101"/>
      <c r="G17" s="104"/>
      <c r="H17" s="18" t="s">
        <v>22</v>
      </c>
      <c r="I17" s="30">
        <v>0</v>
      </c>
      <c r="J17" s="25"/>
      <c r="K17" s="25"/>
    </row>
    <row r="18" spans="1:11" s="26" customFormat="1" ht="15" customHeight="1">
      <c r="A18" s="96"/>
      <c r="B18" s="96"/>
      <c r="C18" s="96"/>
      <c r="D18" s="99"/>
      <c r="E18" s="102"/>
      <c r="F18" s="102"/>
      <c r="G18" s="105"/>
      <c r="H18" s="17" t="s">
        <v>23</v>
      </c>
      <c r="I18" s="30">
        <v>833615</v>
      </c>
      <c r="J18" s="25"/>
      <c r="K18" s="25"/>
    </row>
    <row r="19" spans="1:11" s="26" customFormat="1">
      <c r="A19" s="94">
        <v>3</v>
      </c>
      <c r="B19" s="94">
        <v>600</v>
      </c>
      <c r="C19" s="94">
        <v>60014</v>
      </c>
      <c r="D19" s="97" t="s">
        <v>46</v>
      </c>
      <c r="E19" s="100" t="s">
        <v>31</v>
      </c>
      <c r="F19" s="100">
        <v>2018</v>
      </c>
      <c r="G19" s="103">
        <v>1500000</v>
      </c>
      <c r="H19" s="16" t="s">
        <v>20</v>
      </c>
      <c r="I19" s="24">
        <f>SUM(I20:I22)</f>
        <v>1500000</v>
      </c>
      <c r="J19" s="25"/>
      <c r="K19" s="25"/>
    </row>
    <row r="20" spans="1:11" s="26" customFormat="1">
      <c r="A20" s="95"/>
      <c r="B20" s="95"/>
      <c r="C20" s="95"/>
      <c r="D20" s="98"/>
      <c r="E20" s="101"/>
      <c r="F20" s="101"/>
      <c r="G20" s="104"/>
      <c r="H20" s="17" t="s">
        <v>21</v>
      </c>
      <c r="I20" s="28">
        <v>750000</v>
      </c>
      <c r="J20" s="25"/>
      <c r="K20" s="25"/>
    </row>
    <row r="21" spans="1:11" s="26" customFormat="1" ht="27" customHeight="1">
      <c r="A21" s="95"/>
      <c r="B21" s="95"/>
      <c r="C21" s="95"/>
      <c r="D21" s="98"/>
      <c r="E21" s="101"/>
      <c r="F21" s="101"/>
      <c r="G21" s="104"/>
      <c r="H21" s="18" t="s">
        <v>22</v>
      </c>
      <c r="I21" s="30">
        <v>0</v>
      </c>
      <c r="J21" s="25"/>
      <c r="K21" s="25"/>
    </row>
    <row r="22" spans="1:11" s="26" customFormat="1" ht="15" customHeight="1">
      <c r="A22" s="96"/>
      <c r="B22" s="96"/>
      <c r="C22" s="96"/>
      <c r="D22" s="99"/>
      <c r="E22" s="102"/>
      <c r="F22" s="102"/>
      <c r="G22" s="105"/>
      <c r="H22" s="17" t="s">
        <v>23</v>
      </c>
      <c r="I22" s="30">
        <v>750000</v>
      </c>
      <c r="J22" s="25"/>
      <c r="K22" s="25"/>
    </row>
    <row r="23" spans="1:11" ht="15" customHeight="1">
      <c r="A23" s="52">
        <v>4</v>
      </c>
      <c r="B23" s="52">
        <v>750</v>
      </c>
      <c r="C23" s="52">
        <v>75095</v>
      </c>
      <c r="D23" s="55" t="s">
        <v>47</v>
      </c>
      <c r="E23" s="46" t="s">
        <v>19</v>
      </c>
      <c r="F23" s="46">
        <v>2018</v>
      </c>
      <c r="G23" s="49">
        <f>I23</f>
        <v>1227232</v>
      </c>
      <c r="H23" s="16" t="s">
        <v>20</v>
      </c>
      <c r="I23" s="6">
        <f>SUM(I24:I26)</f>
        <v>1227232</v>
      </c>
    </row>
    <row r="24" spans="1:11">
      <c r="A24" s="53"/>
      <c r="B24" s="53"/>
      <c r="C24" s="53"/>
      <c r="D24" s="56"/>
      <c r="E24" s="47"/>
      <c r="F24" s="47"/>
      <c r="G24" s="50"/>
      <c r="H24" s="17" t="s">
        <v>21</v>
      </c>
      <c r="I24" s="7">
        <v>376041</v>
      </c>
    </row>
    <row r="25" spans="1:11" ht="26.25">
      <c r="A25" s="53"/>
      <c r="B25" s="53"/>
      <c r="C25" s="53"/>
      <c r="D25" s="56"/>
      <c r="E25" s="47"/>
      <c r="F25" s="47"/>
      <c r="G25" s="50"/>
      <c r="H25" s="18" t="s">
        <v>22</v>
      </c>
      <c r="I25" s="21">
        <v>851191</v>
      </c>
    </row>
    <row r="26" spans="1:11" ht="15" customHeight="1">
      <c r="A26" s="54"/>
      <c r="B26" s="54"/>
      <c r="C26" s="54"/>
      <c r="D26" s="57"/>
      <c r="E26" s="48"/>
      <c r="F26" s="48"/>
      <c r="G26" s="51"/>
      <c r="H26" s="17" t="s">
        <v>23</v>
      </c>
      <c r="I26" s="21">
        <v>0</v>
      </c>
    </row>
    <row r="27" spans="1:11" ht="20.25" customHeight="1">
      <c r="A27" s="52">
        <v>5</v>
      </c>
      <c r="B27" s="52">
        <v>750</v>
      </c>
      <c r="C27" s="52">
        <v>75095</v>
      </c>
      <c r="D27" s="55" t="s">
        <v>48</v>
      </c>
      <c r="E27" s="46" t="s">
        <v>19</v>
      </c>
      <c r="F27" s="46">
        <v>2018</v>
      </c>
      <c r="G27" s="49">
        <f>I27</f>
        <v>1508688</v>
      </c>
      <c r="H27" s="16" t="s">
        <v>20</v>
      </c>
      <c r="I27" s="3">
        <f>I28+I29</f>
        <v>1508688</v>
      </c>
    </row>
    <row r="28" spans="1:11" ht="30" customHeight="1">
      <c r="A28" s="53"/>
      <c r="B28" s="53"/>
      <c r="C28" s="53"/>
      <c r="D28" s="56"/>
      <c r="E28" s="47"/>
      <c r="F28" s="47"/>
      <c r="G28" s="50"/>
      <c r="H28" s="17" t="s">
        <v>21</v>
      </c>
      <c r="I28" s="4">
        <v>1051422</v>
      </c>
    </row>
    <row r="29" spans="1:11" ht="15.75" customHeight="1">
      <c r="A29" s="53"/>
      <c r="B29" s="53"/>
      <c r="C29" s="53"/>
      <c r="D29" s="56"/>
      <c r="E29" s="47"/>
      <c r="F29" s="47"/>
      <c r="G29" s="50"/>
      <c r="H29" s="18" t="s">
        <v>22</v>
      </c>
      <c r="I29" s="4">
        <v>457266</v>
      </c>
    </row>
    <row r="30" spans="1:11" ht="15" customHeight="1">
      <c r="A30" s="54"/>
      <c r="B30" s="54"/>
      <c r="C30" s="54"/>
      <c r="D30" s="57"/>
      <c r="E30" s="48"/>
      <c r="F30" s="48"/>
      <c r="G30" s="51"/>
      <c r="H30" s="17" t="s">
        <v>23</v>
      </c>
      <c r="I30" s="5">
        <v>0</v>
      </c>
    </row>
    <row r="31" spans="1:11" ht="19.5" customHeight="1">
      <c r="A31" s="52">
        <v>6</v>
      </c>
      <c r="B31" s="52">
        <v>750</v>
      </c>
      <c r="C31" s="52">
        <v>75095</v>
      </c>
      <c r="D31" s="55" t="s">
        <v>49</v>
      </c>
      <c r="E31" s="46" t="s">
        <v>19</v>
      </c>
      <c r="F31" s="46">
        <v>2018</v>
      </c>
      <c r="G31" s="49">
        <f>I31</f>
        <v>710919</v>
      </c>
      <c r="H31" s="16" t="s">
        <v>20</v>
      </c>
      <c r="I31" s="3">
        <f>I32+I33</f>
        <v>710919</v>
      </c>
    </row>
    <row r="32" spans="1:11" ht="18" customHeight="1">
      <c r="A32" s="53"/>
      <c r="B32" s="53"/>
      <c r="C32" s="53"/>
      <c r="D32" s="56"/>
      <c r="E32" s="47"/>
      <c r="F32" s="47"/>
      <c r="G32" s="50"/>
      <c r="H32" s="17" t="s">
        <v>21</v>
      </c>
      <c r="I32" s="4">
        <v>305943</v>
      </c>
    </row>
    <row r="33" spans="1:9" ht="25.5" customHeight="1">
      <c r="A33" s="53"/>
      <c r="B33" s="53"/>
      <c r="C33" s="53"/>
      <c r="D33" s="56"/>
      <c r="E33" s="47"/>
      <c r="F33" s="47"/>
      <c r="G33" s="50"/>
      <c r="H33" s="18" t="s">
        <v>22</v>
      </c>
      <c r="I33" s="4">
        <v>404976</v>
      </c>
    </row>
    <row r="34" spans="1:9" ht="15" customHeight="1">
      <c r="A34" s="54"/>
      <c r="B34" s="54"/>
      <c r="C34" s="54"/>
      <c r="D34" s="57"/>
      <c r="E34" s="48"/>
      <c r="F34" s="48"/>
      <c r="G34" s="51"/>
      <c r="H34" s="17" t="s">
        <v>23</v>
      </c>
      <c r="I34" s="5">
        <v>0</v>
      </c>
    </row>
    <row r="35" spans="1:9" ht="19.5" customHeight="1">
      <c r="A35" s="52">
        <v>7</v>
      </c>
      <c r="B35" s="52">
        <v>750</v>
      </c>
      <c r="C35" s="52">
        <v>75095</v>
      </c>
      <c r="D35" s="55" t="s">
        <v>37</v>
      </c>
      <c r="E35" s="46" t="s">
        <v>19</v>
      </c>
      <c r="F35" s="46">
        <v>2018</v>
      </c>
      <c r="G35" s="49">
        <v>446401</v>
      </c>
      <c r="H35" s="16" t="s">
        <v>20</v>
      </c>
      <c r="I35" s="3">
        <f>I36+I37</f>
        <v>446401</v>
      </c>
    </row>
    <row r="36" spans="1:9" ht="20.25" customHeight="1">
      <c r="A36" s="53"/>
      <c r="B36" s="53"/>
      <c r="C36" s="53"/>
      <c r="D36" s="56"/>
      <c r="E36" s="47"/>
      <c r="F36" s="47"/>
      <c r="G36" s="50"/>
      <c r="H36" s="17" t="s">
        <v>21</v>
      </c>
      <c r="I36" s="4">
        <v>66960</v>
      </c>
    </row>
    <row r="37" spans="1:9" ht="24.75" customHeight="1">
      <c r="A37" s="53"/>
      <c r="B37" s="53"/>
      <c r="C37" s="53"/>
      <c r="D37" s="56"/>
      <c r="E37" s="47"/>
      <c r="F37" s="47"/>
      <c r="G37" s="50"/>
      <c r="H37" s="18" t="s">
        <v>22</v>
      </c>
      <c r="I37" s="4">
        <v>379441</v>
      </c>
    </row>
    <row r="38" spans="1:9" ht="15" customHeight="1">
      <c r="A38" s="54"/>
      <c r="B38" s="54"/>
      <c r="C38" s="54"/>
      <c r="D38" s="57"/>
      <c r="E38" s="48"/>
      <c r="F38" s="48"/>
      <c r="G38" s="51"/>
      <c r="H38" s="17" t="s">
        <v>23</v>
      </c>
      <c r="I38" s="5">
        <v>0</v>
      </c>
    </row>
    <row r="39" spans="1:9" ht="19.5" customHeight="1">
      <c r="A39" s="52">
        <v>8</v>
      </c>
      <c r="B39" s="52">
        <v>750</v>
      </c>
      <c r="C39" s="52">
        <v>75095</v>
      </c>
      <c r="D39" s="55" t="s">
        <v>38</v>
      </c>
      <c r="E39" s="46" t="s">
        <v>19</v>
      </c>
      <c r="F39" s="46">
        <v>2018</v>
      </c>
      <c r="G39" s="49">
        <v>50000</v>
      </c>
      <c r="H39" s="16" t="s">
        <v>20</v>
      </c>
      <c r="I39" s="3">
        <f>I40+I41+I42</f>
        <v>50000</v>
      </c>
    </row>
    <row r="40" spans="1:9" ht="18.75" customHeight="1">
      <c r="A40" s="53"/>
      <c r="B40" s="53"/>
      <c r="C40" s="53"/>
      <c r="D40" s="56"/>
      <c r="E40" s="47"/>
      <c r="F40" s="47"/>
      <c r="G40" s="50"/>
      <c r="H40" s="17" t="s">
        <v>21</v>
      </c>
      <c r="I40" s="4">
        <v>15000</v>
      </c>
    </row>
    <row r="41" spans="1:9" ht="27.75" customHeight="1">
      <c r="A41" s="53"/>
      <c r="B41" s="53"/>
      <c r="C41" s="53"/>
      <c r="D41" s="56"/>
      <c r="E41" s="47"/>
      <c r="F41" s="47"/>
      <c r="G41" s="50"/>
      <c r="H41" s="18" t="s">
        <v>22</v>
      </c>
      <c r="I41" s="4">
        <v>35000</v>
      </c>
    </row>
    <row r="42" spans="1:9" ht="15" customHeight="1">
      <c r="A42" s="54"/>
      <c r="B42" s="54"/>
      <c r="C42" s="54"/>
      <c r="D42" s="57"/>
      <c r="E42" s="48"/>
      <c r="F42" s="48"/>
      <c r="G42" s="51"/>
      <c r="H42" s="17" t="s">
        <v>23</v>
      </c>
      <c r="I42" s="5">
        <v>0</v>
      </c>
    </row>
    <row r="43" spans="1:9" ht="19.5" customHeight="1">
      <c r="A43" s="62" t="s">
        <v>24</v>
      </c>
      <c r="B43" s="76"/>
      <c r="C43" s="76"/>
      <c r="D43" s="76"/>
      <c r="E43" s="77"/>
      <c r="F43" s="84">
        <v>2018</v>
      </c>
      <c r="G43" s="87">
        <f>G39+G35+G31+G27+G23+G15+G19+G11</f>
        <v>12718970</v>
      </c>
      <c r="H43" s="16" t="s">
        <v>20</v>
      </c>
      <c r="I43" s="6">
        <f>I15+I23+I27+I31+I35+I39+I19+I11</f>
        <v>12718970</v>
      </c>
    </row>
    <row r="44" spans="1:9" ht="16.5" customHeight="1">
      <c r="A44" s="78"/>
      <c r="B44" s="79"/>
      <c r="C44" s="79"/>
      <c r="D44" s="79"/>
      <c r="E44" s="80"/>
      <c r="F44" s="85"/>
      <c r="G44" s="88"/>
      <c r="H44" s="19" t="s">
        <v>21</v>
      </c>
      <c r="I44" s="8">
        <f>I16+I24+I28+I32+I36+I40+I20+I12</f>
        <v>6007481</v>
      </c>
    </row>
    <row r="45" spans="1:9" ht="24" customHeight="1">
      <c r="A45" s="78"/>
      <c r="B45" s="79"/>
      <c r="C45" s="79"/>
      <c r="D45" s="79"/>
      <c r="E45" s="80"/>
      <c r="F45" s="85"/>
      <c r="G45" s="88"/>
      <c r="H45" s="20" t="s">
        <v>22</v>
      </c>
      <c r="I45" s="8">
        <f>I17+I25+I29+I33+I37+I41+I21+I13</f>
        <v>5127874</v>
      </c>
    </row>
    <row r="46" spans="1:9" ht="15" customHeight="1">
      <c r="A46" s="81"/>
      <c r="B46" s="82"/>
      <c r="C46" s="82"/>
      <c r="D46" s="82"/>
      <c r="E46" s="83"/>
      <c r="F46" s="86"/>
      <c r="G46" s="89"/>
      <c r="H46" s="19" t="s">
        <v>23</v>
      </c>
      <c r="I46" s="8">
        <f>I18+I26+I30+I34+I38+I42+I22+I14</f>
        <v>1583615</v>
      </c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 ht="15" customHeight="1">
      <c r="A54"/>
      <c r="B54"/>
      <c r="C54"/>
      <c r="D54"/>
      <c r="E54"/>
      <c r="F54"/>
      <c r="G54"/>
      <c r="H54"/>
      <c r="I54"/>
    </row>
    <row r="55" spans="1:9" ht="15" customHeight="1">
      <c r="A55"/>
      <c r="B55"/>
      <c r="C55"/>
      <c r="D55"/>
      <c r="E55"/>
      <c r="F55"/>
      <c r="G55"/>
      <c r="H55"/>
      <c r="I55"/>
    </row>
    <row r="56" spans="1:9" ht="19.5" customHeight="1"/>
    <row r="57" spans="1:9" ht="42" customHeight="1"/>
  </sheetData>
  <mergeCells count="62">
    <mergeCell ref="F11:F14"/>
    <mergeCell ref="G11:G14"/>
    <mergeCell ref="A11:A14"/>
    <mergeCell ref="B11:B14"/>
    <mergeCell ref="C11:C14"/>
    <mergeCell ref="D11:D14"/>
    <mergeCell ref="E11:E14"/>
    <mergeCell ref="F19:F22"/>
    <mergeCell ref="G19:G22"/>
    <mergeCell ref="A19:A22"/>
    <mergeCell ref="B19:B22"/>
    <mergeCell ref="C19:C22"/>
    <mergeCell ref="D19:D22"/>
    <mergeCell ref="E19:E22"/>
    <mergeCell ref="G1:I1"/>
    <mergeCell ref="A43:E46"/>
    <mergeCell ref="F43:F46"/>
    <mergeCell ref="G43:G46"/>
    <mergeCell ref="A31:A34"/>
    <mergeCell ref="B31:B34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G23:G26"/>
    <mergeCell ref="G27:G30"/>
    <mergeCell ref="B23:B26"/>
    <mergeCell ref="C23:C26"/>
    <mergeCell ref="D23:D26"/>
    <mergeCell ref="E23:E26"/>
    <mergeCell ref="F23:F26"/>
    <mergeCell ref="B27:B30"/>
    <mergeCell ref="C27:C30"/>
    <mergeCell ref="D27:D30"/>
    <mergeCell ref="E27:E30"/>
    <mergeCell ref="A23:A26"/>
    <mergeCell ref="C31:C34"/>
    <mergeCell ref="D31:D34"/>
    <mergeCell ref="E31:E34"/>
    <mergeCell ref="F31:F34"/>
    <mergeCell ref="F27:F30"/>
    <mergeCell ref="A27:A30"/>
    <mergeCell ref="G31:G34"/>
    <mergeCell ref="F35:F38"/>
    <mergeCell ref="G35:G38"/>
    <mergeCell ref="A39:A42"/>
    <mergeCell ref="B39:B42"/>
    <mergeCell ref="C39:C42"/>
    <mergeCell ref="D39:D42"/>
    <mergeCell ref="E39:E42"/>
    <mergeCell ref="F39:F42"/>
    <mergeCell ref="G39:G42"/>
    <mergeCell ref="A35:A38"/>
    <mergeCell ref="B35:B38"/>
    <mergeCell ref="C35:C38"/>
    <mergeCell ref="D35:D38"/>
    <mergeCell ref="E35:E38"/>
  </mergeCells>
  <pageMargins left="0.43307086614173229" right="0.23622047244094491" top="0.74803149606299213" bottom="0.74803149606299213" header="0.31496062992125984" footer="0.31496062992125984"/>
  <pageSetup paperSize="9" scale="90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75" t="s">
        <v>25</v>
      </c>
      <c r="H1" s="75"/>
      <c r="I1" s="75"/>
    </row>
    <row r="3" spans="1:12">
      <c r="A3" s="90" t="s">
        <v>32</v>
      </c>
      <c r="B3" s="90"/>
      <c r="C3" s="90"/>
      <c r="D3" s="90"/>
      <c r="E3" s="90"/>
      <c r="F3" s="90"/>
      <c r="G3" s="90"/>
      <c r="H3" s="90"/>
      <c r="I3" s="90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91" t="s">
        <v>36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92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92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92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93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94">
        <v>1</v>
      </c>
      <c r="B11" s="94">
        <v>600</v>
      </c>
      <c r="C11" s="94">
        <v>60014</v>
      </c>
      <c r="D11" s="97" t="s">
        <v>35</v>
      </c>
      <c r="E11" s="100" t="s">
        <v>31</v>
      </c>
      <c r="F11" s="100">
        <v>2019</v>
      </c>
      <c r="G11" s="103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95"/>
      <c r="B12" s="95"/>
      <c r="C12" s="95"/>
      <c r="D12" s="98"/>
      <c r="E12" s="101"/>
      <c r="F12" s="101"/>
      <c r="G12" s="104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95"/>
      <c r="B13" s="95"/>
      <c r="C13" s="95"/>
      <c r="D13" s="98"/>
      <c r="E13" s="101"/>
      <c r="F13" s="101"/>
      <c r="G13" s="104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96"/>
      <c r="B14" s="96"/>
      <c r="C14" s="96"/>
      <c r="D14" s="99"/>
      <c r="E14" s="102"/>
      <c r="F14" s="102"/>
      <c r="G14" s="105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52">
        <v>2</v>
      </c>
      <c r="B15" s="52">
        <v>750</v>
      </c>
      <c r="C15" s="52">
        <v>75095</v>
      </c>
      <c r="D15" s="55" t="s">
        <v>47</v>
      </c>
      <c r="E15" s="46" t="s">
        <v>19</v>
      </c>
      <c r="F15" s="46">
        <v>2019</v>
      </c>
      <c r="G15" s="49">
        <f>I15</f>
        <v>1227233</v>
      </c>
      <c r="H15" s="16" t="s">
        <v>20</v>
      </c>
      <c r="I15" s="6">
        <f>SUM(I16:I18)</f>
        <v>1227233</v>
      </c>
      <c r="L15" s="12"/>
    </row>
    <row r="16" spans="1:12">
      <c r="A16" s="53"/>
      <c r="B16" s="53"/>
      <c r="C16" s="53"/>
      <c r="D16" s="56"/>
      <c r="E16" s="47"/>
      <c r="F16" s="47"/>
      <c r="G16" s="50"/>
      <c r="H16" s="17" t="s">
        <v>21</v>
      </c>
      <c r="I16" s="7">
        <v>376041</v>
      </c>
      <c r="L16" s="12"/>
    </row>
    <row r="17" spans="1:12" ht="26.25">
      <c r="A17" s="53"/>
      <c r="B17" s="53"/>
      <c r="C17" s="53"/>
      <c r="D17" s="56"/>
      <c r="E17" s="47"/>
      <c r="F17" s="47"/>
      <c r="G17" s="50"/>
      <c r="H17" s="18" t="s">
        <v>22</v>
      </c>
      <c r="I17" s="21">
        <v>851192</v>
      </c>
      <c r="L17" s="12"/>
    </row>
    <row r="18" spans="1:12">
      <c r="A18" s="54"/>
      <c r="B18" s="54"/>
      <c r="C18" s="54"/>
      <c r="D18" s="57"/>
      <c r="E18" s="48"/>
      <c r="F18" s="48"/>
      <c r="G18" s="51"/>
      <c r="H18" s="17" t="s">
        <v>23</v>
      </c>
      <c r="I18" s="21">
        <v>0</v>
      </c>
      <c r="L18" s="12"/>
    </row>
    <row r="19" spans="1:12" ht="15" customHeight="1">
      <c r="A19" s="52">
        <v>3</v>
      </c>
      <c r="B19" s="52">
        <v>750</v>
      </c>
      <c r="C19" s="52">
        <v>75095</v>
      </c>
      <c r="D19" s="55" t="s">
        <v>48</v>
      </c>
      <c r="E19" s="46" t="s">
        <v>19</v>
      </c>
      <c r="F19" s="46">
        <v>2019</v>
      </c>
      <c r="G19" s="49">
        <f>I19</f>
        <v>1900465</v>
      </c>
      <c r="H19" s="16" t="s">
        <v>20</v>
      </c>
      <c r="I19" s="3">
        <f>I20+I21</f>
        <v>1900465</v>
      </c>
    </row>
    <row r="20" spans="1:12">
      <c r="A20" s="53"/>
      <c r="B20" s="53"/>
      <c r="C20" s="53"/>
      <c r="D20" s="56"/>
      <c r="E20" s="47"/>
      <c r="F20" s="47"/>
      <c r="G20" s="50"/>
      <c r="H20" s="17" t="s">
        <v>21</v>
      </c>
      <c r="I20" s="4">
        <v>1110188</v>
      </c>
    </row>
    <row r="21" spans="1:12" ht="26.25">
      <c r="A21" s="53"/>
      <c r="B21" s="53"/>
      <c r="C21" s="53"/>
      <c r="D21" s="56"/>
      <c r="E21" s="47"/>
      <c r="F21" s="47"/>
      <c r="G21" s="50"/>
      <c r="H21" s="18" t="s">
        <v>22</v>
      </c>
      <c r="I21" s="4">
        <v>790277</v>
      </c>
    </row>
    <row r="22" spans="1:12" ht="14.25" customHeight="1">
      <c r="A22" s="54"/>
      <c r="B22" s="54"/>
      <c r="C22" s="54"/>
      <c r="D22" s="57"/>
      <c r="E22" s="48"/>
      <c r="F22" s="48"/>
      <c r="G22" s="51"/>
      <c r="H22" s="17" t="s">
        <v>23</v>
      </c>
      <c r="I22" s="5">
        <v>0</v>
      </c>
    </row>
    <row r="23" spans="1:12" ht="15" customHeight="1">
      <c r="A23" s="52">
        <v>4</v>
      </c>
      <c r="B23" s="52">
        <v>750</v>
      </c>
      <c r="C23" s="52">
        <v>75095</v>
      </c>
      <c r="D23" s="55" t="s">
        <v>49</v>
      </c>
      <c r="E23" s="46" t="s">
        <v>19</v>
      </c>
      <c r="F23" s="46">
        <v>2019</v>
      </c>
      <c r="G23" s="49">
        <f>I23</f>
        <v>1011607</v>
      </c>
      <c r="H23" s="16" t="s">
        <v>20</v>
      </c>
      <c r="I23" s="3">
        <f>I24+I25</f>
        <v>1011607</v>
      </c>
    </row>
    <row r="24" spans="1:12" ht="17.25" customHeight="1">
      <c r="A24" s="53"/>
      <c r="B24" s="53"/>
      <c r="C24" s="53"/>
      <c r="D24" s="56"/>
      <c r="E24" s="47"/>
      <c r="F24" s="47"/>
      <c r="G24" s="50"/>
      <c r="H24" s="17" t="s">
        <v>21</v>
      </c>
      <c r="I24" s="4">
        <v>301220</v>
      </c>
    </row>
    <row r="25" spans="1:12" ht="26.25">
      <c r="A25" s="53"/>
      <c r="B25" s="53"/>
      <c r="C25" s="53"/>
      <c r="D25" s="56"/>
      <c r="E25" s="47"/>
      <c r="F25" s="47"/>
      <c r="G25" s="50"/>
      <c r="H25" s="18" t="s">
        <v>22</v>
      </c>
      <c r="I25" s="4">
        <v>710387</v>
      </c>
    </row>
    <row r="26" spans="1:12" ht="17.25" customHeight="1">
      <c r="A26" s="54"/>
      <c r="B26" s="54"/>
      <c r="C26" s="54"/>
      <c r="D26" s="57"/>
      <c r="E26" s="48"/>
      <c r="F26" s="48"/>
      <c r="G26" s="51"/>
      <c r="H26" s="17" t="s">
        <v>23</v>
      </c>
      <c r="I26" s="5">
        <v>0</v>
      </c>
    </row>
    <row r="27" spans="1:12" ht="15" customHeight="1">
      <c r="A27" s="62" t="s">
        <v>24</v>
      </c>
      <c r="B27" s="76"/>
      <c r="C27" s="76"/>
      <c r="D27" s="76"/>
      <c r="E27" s="77"/>
      <c r="F27" s="84">
        <v>2019</v>
      </c>
      <c r="G27" s="87">
        <f>SUM(G11:G26)</f>
        <v>8639305</v>
      </c>
      <c r="H27" s="16" t="s">
        <v>20</v>
      </c>
      <c r="I27" s="6">
        <f>I19+I23+I15+I11</f>
        <v>8639305</v>
      </c>
    </row>
    <row r="28" spans="1:12" ht="17.25" customHeight="1">
      <c r="A28" s="78"/>
      <c r="B28" s="79"/>
      <c r="C28" s="79"/>
      <c r="D28" s="79"/>
      <c r="E28" s="80"/>
      <c r="F28" s="85"/>
      <c r="G28" s="88"/>
      <c r="H28" s="19" t="s">
        <v>21</v>
      </c>
      <c r="I28" s="8">
        <f>I20+I24+I16+I12</f>
        <v>4037449</v>
      </c>
    </row>
    <row r="29" spans="1:12" ht="27">
      <c r="A29" s="78"/>
      <c r="B29" s="79"/>
      <c r="C29" s="79"/>
      <c r="D29" s="79"/>
      <c r="E29" s="80"/>
      <c r="F29" s="85"/>
      <c r="G29" s="88"/>
      <c r="H29" s="20" t="s">
        <v>22</v>
      </c>
      <c r="I29" s="8">
        <f>I21+I25+I17+I13</f>
        <v>2351856</v>
      </c>
    </row>
    <row r="30" spans="1:12" ht="17.25" customHeight="1">
      <c r="A30" s="81"/>
      <c r="B30" s="82"/>
      <c r="C30" s="82"/>
      <c r="D30" s="82"/>
      <c r="E30" s="83"/>
      <c r="F30" s="86"/>
      <c r="G30" s="89"/>
      <c r="H30" s="19" t="s">
        <v>23</v>
      </c>
      <c r="I30" s="8">
        <f>I26+I22+I18+I14</f>
        <v>2250000</v>
      </c>
    </row>
    <row r="31" spans="1:12" ht="15" customHeight="1">
      <c r="L31" s="12"/>
    </row>
    <row r="32" spans="1:12" ht="19.5" customHeight="1">
      <c r="L32" s="12"/>
    </row>
    <row r="33" spans="10:12" ht="30.75" customHeight="1">
      <c r="L33" s="12"/>
    </row>
    <row r="34" spans="10:12" ht="18" customHeight="1">
      <c r="L34" s="12"/>
    </row>
    <row r="35" spans="10:12" ht="15" customHeight="1"/>
    <row r="41" spans="10:12" ht="15" customHeight="1">
      <c r="J41"/>
      <c r="K41"/>
    </row>
    <row r="42" spans="10:12">
      <c r="J42"/>
      <c r="K42"/>
    </row>
    <row r="43" spans="10:12">
      <c r="J43"/>
      <c r="K43"/>
    </row>
    <row r="44" spans="10:12">
      <c r="J44"/>
      <c r="K44"/>
    </row>
    <row r="45" spans="10:12">
      <c r="J45"/>
      <c r="K45"/>
    </row>
    <row r="46" spans="10:12">
      <c r="J46"/>
      <c r="K46"/>
    </row>
    <row r="47" spans="10:12">
      <c r="J47"/>
      <c r="K47"/>
    </row>
  </sheetData>
  <mergeCells count="34">
    <mergeCell ref="F27:F30"/>
    <mergeCell ref="G27:G30"/>
    <mergeCell ref="A27:E30"/>
    <mergeCell ref="F23:F26"/>
    <mergeCell ref="G23:G26"/>
    <mergeCell ref="A23:A26"/>
    <mergeCell ref="B23:B26"/>
    <mergeCell ref="C23:C26"/>
    <mergeCell ref="D23:D26"/>
    <mergeCell ref="E23:E26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D19" sqref="D19:D2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75" t="s">
        <v>26</v>
      </c>
      <c r="H1" s="75"/>
      <c r="I1" s="75"/>
    </row>
    <row r="3" spans="1:12">
      <c r="A3" s="90" t="s">
        <v>39</v>
      </c>
      <c r="B3" s="90"/>
      <c r="C3" s="90"/>
      <c r="D3" s="90"/>
      <c r="E3" s="90"/>
      <c r="F3" s="90"/>
      <c r="G3" s="90"/>
      <c r="H3" s="90"/>
      <c r="I3" s="90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91" t="s">
        <v>51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92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92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92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93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s="26" customFormat="1" ht="15" customHeight="1">
      <c r="A11" s="94">
        <v>1</v>
      </c>
      <c r="B11" s="94">
        <v>600</v>
      </c>
      <c r="C11" s="94">
        <v>60014</v>
      </c>
      <c r="D11" s="97" t="s">
        <v>35</v>
      </c>
      <c r="E11" s="100" t="s">
        <v>31</v>
      </c>
      <c r="F11" s="100">
        <v>2020</v>
      </c>
      <c r="G11" s="103">
        <f>I11</f>
        <v>4500000</v>
      </c>
      <c r="H11" s="23" t="s">
        <v>20</v>
      </c>
      <c r="I11" s="24">
        <f>SUM(I12:I14)</f>
        <v>4500000</v>
      </c>
      <c r="J11" s="31"/>
      <c r="K11" s="31"/>
      <c r="L11" s="31"/>
    </row>
    <row r="12" spans="1:12" s="26" customFormat="1">
      <c r="A12" s="95"/>
      <c r="B12" s="95"/>
      <c r="C12" s="95"/>
      <c r="D12" s="98"/>
      <c r="E12" s="101"/>
      <c r="F12" s="101"/>
      <c r="G12" s="104"/>
      <c r="H12" s="27" t="s">
        <v>21</v>
      </c>
      <c r="I12" s="32">
        <v>2250000</v>
      </c>
      <c r="J12" s="31"/>
      <c r="K12" s="31"/>
      <c r="L12" s="31"/>
    </row>
    <row r="13" spans="1:12" s="26" customFormat="1" ht="26.25">
      <c r="A13" s="95"/>
      <c r="B13" s="95"/>
      <c r="C13" s="95"/>
      <c r="D13" s="98"/>
      <c r="E13" s="101"/>
      <c r="F13" s="101"/>
      <c r="G13" s="104"/>
      <c r="H13" s="29" t="s">
        <v>22</v>
      </c>
      <c r="I13" s="30">
        <v>0</v>
      </c>
      <c r="J13" s="31"/>
      <c r="K13" s="31"/>
      <c r="L13" s="31"/>
    </row>
    <row r="14" spans="1:12" s="26" customFormat="1">
      <c r="A14" s="96"/>
      <c r="B14" s="96"/>
      <c r="C14" s="96"/>
      <c r="D14" s="99"/>
      <c r="E14" s="102"/>
      <c r="F14" s="102"/>
      <c r="G14" s="105"/>
      <c r="H14" s="27" t="s">
        <v>23</v>
      </c>
      <c r="I14" s="30">
        <v>2250000</v>
      </c>
      <c r="J14" s="31"/>
      <c r="K14" s="31"/>
      <c r="L14" s="31"/>
    </row>
    <row r="15" spans="1:12" ht="15" customHeight="1">
      <c r="A15" s="52">
        <v>1</v>
      </c>
      <c r="B15" s="52">
        <v>750</v>
      </c>
      <c r="C15" s="52">
        <v>75095</v>
      </c>
      <c r="D15" s="55" t="s">
        <v>47</v>
      </c>
      <c r="E15" s="46" t="s">
        <v>19</v>
      </c>
      <c r="F15" s="46">
        <v>2020</v>
      </c>
      <c r="G15" s="49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53"/>
      <c r="B16" s="53"/>
      <c r="C16" s="53"/>
      <c r="D16" s="56"/>
      <c r="E16" s="47"/>
      <c r="F16" s="47"/>
      <c r="G16" s="50"/>
      <c r="H16" s="17" t="s">
        <v>21</v>
      </c>
      <c r="I16" s="7">
        <v>100360</v>
      </c>
      <c r="J16" s="12"/>
      <c r="K16" s="12"/>
      <c r="L16" s="12"/>
    </row>
    <row r="17" spans="1:12" ht="26.25">
      <c r="A17" s="53"/>
      <c r="B17" s="53"/>
      <c r="C17" s="53"/>
      <c r="D17" s="56"/>
      <c r="E17" s="47"/>
      <c r="F17" s="47"/>
      <c r="G17" s="50"/>
      <c r="H17" s="18" t="s">
        <v>22</v>
      </c>
      <c r="I17" s="21">
        <v>227172</v>
      </c>
      <c r="J17" s="12"/>
      <c r="K17" s="12"/>
      <c r="L17" s="12"/>
    </row>
    <row r="18" spans="1:12">
      <c r="A18" s="54"/>
      <c r="B18" s="54"/>
      <c r="C18" s="54"/>
      <c r="D18" s="57"/>
      <c r="E18" s="48"/>
      <c r="F18" s="48"/>
      <c r="G18" s="51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52">
        <v>2</v>
      </c>
      <c r="B19" s="52">
        <v>750</v>
      </c>
      <c r="C19" s="52">
        <v>75095</v>
      </c>
      <c r="D19" s="55" t="s">
        <v>48</v>
      </c>
      <c r="E19" s="46" t="s">
        <v>19</v>
      </c>
      <c r="F19" s="46">
        <v>2020</v>
      </c>
      <c r="G19" s="49">
        <f>I19</f>
        <v>1003384</v>
      </c>
      <c r="H19" s="16" t="s">
        <v>20</v>
      </c>
      <c r="I19" s="3">
        <f>I20+I21</f>
        <v>1003384</v>
      </c>
      <c r="J19" s="12"/>
      <c r="K19" s="12"/>
    </row>
    <row r="20" spans="1:12" ht="17.25" customHeight="1">
      <c r="A20" s="53"/>
      <c r="B20" s="53"/>
      <c r="C20" s="53"/>
      <c r="D20" s="56"/>
      <c r="E20" s="47"/>
      <c r="F20" s="47"/>
      <c r="G20" s="50"/>
      <c r="H20" s="17" t="s">
        <v>21</v>
      </c>
      <c r="I20" s="4">
        <v>356787</v>
      </c>
      <c r="J20" s="12"/>
      <c r="K20" s="12"/>
    </row>
    <row r="21" spans="1:12" ht="26.25">
      <c r="A21" s="53"/>
      <c r="B21" s="53"/>
      <c r="C21" s="53"/>
      <c r="D21" s="56"/>
      <c r="E21" s="47"/>
      <c r="F21" s="47"/>
      <c r="G21" s="50"/>
      <c r="H21" s="18" t="s">
        <v>22</v>
      </c>
      <c r="I21" s="4">
        <v>646597</v>
      </c>
      <c r="J21" s="12"/>
      <c r="K21" s="12"/>
    </row>
    <row r="22" spans="1:12" ht="17.25" customHeight="1">
      <c r="A22" s="54"/>
      <c r="B22" s="54"/>
      <c r="C22" s="54"/>
      <c r="D22" s="57"/>
      <c r="E22" s="48"/>
      <c r="F22" s="48"/>
      <c r="G22" s="51"/>
      <c r="H22" s="17" t="s">
        <v>23</v>
      </c>
      <c r="I22" s="5">
        <v>0</v>
      </c>
      <c r="J22" s="12"/>
      <c r="K22" s="12"/>
    </row>
    <row r="23" spans="1:12">
      <c r="A23" s="62" t="s">
        <v>24</v>
      </c>
      <c r="B23" s="76"/>
      <c r="C23" s="76"/>
      <c r="D23" s="76"/>
      <c r="E23" s="77"/>
      <c r="F23" s="84">
        <v>2020</v>
      </c>
      <c r="G23" s="87">
        <f>G11+G15+G19</f>
        <v>5830916</v>
      </c>
      <c r="H23" s="16" t="s">
        <v>20</v>
      </c>
      <c r="I23" s="6">
        <f>I11+I15+I19</f>
        <v>5830916</v>
      </c>
    </row>
    <row r="24" spans="1:12">
      <c r="A24" s="78"/>
      <c r="B24" s="79"/>
      <c r="C24" s="79"/>
      <c r="D24" s="79"/>
      <c r="E24" s="80"/>
      <c r="F24" s="85"/>
      <c r="G24" s="88"/>
      <c r="H24" s="19" t="s">
        <v>21</v>
      </c>
      <c r="I24" s="8">
        <f>I12+I16+I20</f>
        <v>2707147</v>
      </c>
    </row>
    <row r="25" spans="1:12" ht="27">
      <c r="A25" s="78"/>
      <c r="B25" s="79"/>
      <c r="C25" s="79"/>
      <c r="D25" s="79"/>
      <c r="E25" s="80"/>
      <c r="F25" s="85"/>
      <c r="G25" s="88"/>
      <c r="H25" s="20" t="s">
        <v>22</v>
      </c>
      <c r="I25" s="8">
        <f t="shared" ref="I25:I26" si="0">I13+I17+I21</f>
        <v>873769</v>
      </c>
    </row>
    <row r="26" spans="1:12">
      <c r="A26" s="81"/>
      <c r="B26" s="82"/>
      <c r="C26" s="82"/>
      <c r="D26" s="82"/>
      <c r="E26" s="83"/>
      <c r="F26" s="86"/>
      <c r="G26" s="89"/>
      <c r="H26" s="19" t="s">
        <v>23</v>
      </c>
      <c r="I26" s="8">
        <f t="shared" si="0"/>
        <v>2250000</v>
      </c>
    </row>
  </sheetData>
  <mergeCells count="27"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  <mergeCell ref="A15:A18"/>
    <mergeCell ref="B15:B18"/>
    <mergeCell ref="C15:C18"/>
    <mergeCell ref="F15:F18"/>
    <mergeCell ref="G15:G18"/>
    <mergeCell ref="D15:D18"/>
    <mergeCell ref="E15:E18"/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2017</vt:lpstr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2017-09-18T12:41:36Z</cp:lastPrinted>
  <dcterms:created xsi:type="dcterms:W3CDTF">2014-05-21T08:43:04Z</dcterms:created>
  <dcterms:modified xsi:type="dcterms:W3CDTF">2017-09-19T11:04:59Z</dcterms:modified>
</cp:coreProperties>
</file>