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35" activeTab="0"/>
  </bookViews>
  <sheets>
    <sheet name="załącznik Nr 1" sheetId="1" r:id="rId1"/>
    <sheet name="Załącznik Nr 2" sheetId="2" r:id="rId2"/>
  </sheets>
  <definedNames/>
  <calcPr fullCalcOnLoad="1"/>
</workbook>
</file>

<file path=xl/sharedStrings.xml><?xml version="1.0" encoding="utf-8"?>
<sst xmlns="http://schemas.openxmlformats.org/spreadsheetml/2006/main" count="858" uniqueCount="152">
  <si>
    <t xml:space="preserve"> Rady Powiatu w Świdwinie</t>
  </si>
  <si>
    <t>Dział</t>
  </si>
  <si>
    <t>Rozdział</t>
  </si>
  <si>
    <t>Planowane wydatki</t>
  </si>
  <si>
    <t>Jednostka</t>
  </si>
  <si>
    <t>Nazwa zadania</t>
  </si>
  <si>
    <t xml:space="preserve">Łączne </t>
  </si>
  <si>
    <t>organizacyjna</t>
  </si>
  <si>
    <t>Lp.</t>
  </si>
  <si>
    <t xml:space="preserve">inwestycyjnego </t>
  </si>
  <si>
    <t>realizująca program</t>
  </si>
  <si>
    <t>finansowe</t>
  </si>
  <si>
    <t>2009r.</t>
  </si>
  <si>
    <t>lub koordynująca</t>
  </si>
  <si>
    <t>wykonanie programu</t>
  </si>
  <si>
    <t>Powiatowy Zarząd Dróg w Świdwinie</t>
  </si>
  <si>
    <t>Rozbudowa budynku szkoły przy ul. Kościuszki w Świdwinie</t>
  </si>
  <si>
    <t>Zespół Opieki Zdrowotnej w Połczynie Zdroju</t>
  </si>
  <si>
    <t>OGÓŁEM</t>
  </si>
  <si>
    <t>x</t>
  </si>
  <si>
    <t>2.</t>
  </si>
  <si>
    <t>3.</t>
  </si>
  <si>
    <t>4.</t>
  </si>
  <si>
    <t>Załącznik Nr 4 do uchwały</t>
  </si>
  <si>
    <t>Okres</t>
  </si>
  <si>
    <t>realizacji</t>
  </si>
  <si>
    <t>nakłady</t>
  </si>
  <si>
    <t>(w zł)</t>
  </si>
  <si>
    <t>Źródła</t>
  </si>
  <si>
    <t>finansowania</t>
  </si>
  <si>
    <t>2010r.</t>
  </si>
  <si>
    <t xml:space="preserve">po roku </t>
  </si>
  <si>
    <t>OGÓŁEM:</t>
  </si>
  <si>
    <t>środki JST</t>
  </si>
  <si>
    <t>kredyty, pożyczki i obligacje</t>
  </si>
  <si>
    <t>inne środki</t>
  </si>
  <si>
    <t>Starostwo Powiatowe w Świdwinie</t>
  </si>
  <si>
    <t>Montaż kolektorów słonecznych</t>
  </si>
  <si>
    <t>Zespół Szkół Rolniczych CKP w Świdwinie</t>
  </si>
  <si>
    <t>Zespół Szkół Ponadgimnazjalnych w Świdwinie</t>
  </si>
  <si>
    <t>Placówka OWS "Dzieciowisko" w Świdwinie</t>
  </si>
  <si>
    <t>Dom Pomocy Społecznej w Modrzewcu</t>
  </si>
  <si>
    <t>Dom Pomocy Społecznej w Krzecku</t>
  </si>
  <si>
    <t>Rozdz.</t>
  </si>
  <si>
    <t>Nazwa programu</t>
  </si>
  <si>
    <t>Nazwa projektu</t>
  </si>
  <si>
    <t>Lata realizacji projektu</t>
  </si>
  <si>
    <t>Wartość całkowita projektu
(w zł)</t>
  </si>
  <si>
    <t>Koszty kwalifikowane w ramach projektu
(w zł)</t>
  </si>
  <si>
    <t>Źródła finansowania w odniesieniu do kosztów kwalifikowanych</t>
  </si>
  <si>
    <t>Planowane płatności w latach w ramach projektu</t>
  </si>
  <si>
    <t>środki UE</t>
  </si>
  <si>
    <t>RPO WZ</t>
  </si>
  <si>
    <t xml:space="preserve">OGÓŁEM </t>
  </si>
  <si>
    <t>Limity wydatków  Powiatu w Świdwinie na wieloletnie programy inwestycyjne w latach 2009 i kolejnych</t>
  </si>
  <si>
    <t>2011r.</t>
  </si>
  <si>
    <t>Pojedyncze powierzchniowe utrwalenie nawierzchni drogi Nr 1095Z na odcinku Ogartowo - Kocury</t>
  </si>
  <si>
    <t>Limity wydatków Powiatu w Świdwinie
na projekty planowane do realizacji w ramach poszczególnych programów operacyjnych w latach 2009 i kolejnych</t>
  </si>
  <si>
    <t>po roku 2011</t>
  </si>
  <si>
    <t>Zakup lokalu użykowego przy ul. Mieszka I 16 w Świdwinie</t>
  </si>
  <si>
    <t>Remont dachu budynku głównego</t>
  </si>
  <si>
    <t>III etap rozbudowa i remont kapitalny budynku przy ul. Kościuszki 28</t>
  </si>
  <si>
    <t>Budowa infrastruktury sportowej</t>
  </si>
  <si>
    <t>Zespół Szkół im. St. Staszica w Połczynie Zdroju</t>
  </si>
  <si>
    <t>Remont dachu i wykonanie odwodnienia w budynku przy ul.Kołobrzeskiej 43</t>
  </si>
  <si>
    <t>Remont lokalu użytkowego przy ul. Mieszka I 17a</t>
  </si>
  <si>
    <t>Pojedyńcze powierzchniowe utrwalenie nawierzchni drogi Nr 1072 Z Słonowice - Brzeżno</t>
  </si>
  <si>
    <t>Pojedyńcze powierzchniowe utrwalenie nawierzchni drogi Nr 1063Z Rąbino-Rzęcino-Ludzicko dr.woj.152</t>
  </si>
  <si>
    <t xml:space="preserve">Pojedyńcze powierzchniowe utrwalenie nawierzchni drogi Nr 1061Z Sława - Bierzwnica </t>
  </si>
  <si>
    <t xml:space="preserve">Pojedyńcze powierzchniowe utrwalenie nawierzchni drogi Nr 1057Z-gr.pow. Sidłowo </t>
  </si>
  <si>
    <t>Pojedyńcze powierzchniowe utrwalenie nawierzchni drogi Nr 1052Z Mysłowice-Słowieńsko</t>
  </si>
  <si>
    <t>Pojedyńcze powierzchniowe utrwalenie nawierzchni drogi Nr 1066Z Łęgi - Żołędno</t>
  </si>
  <si>
    <t>Pojedyńcze powierzchniowe utrwalenie nawierzchni drogi Nr 1084Z od drogi 1082Z Przyrzecze</t>
  </si>
  <si>
    <t>Pojedyńcze powierzchniowe utrwalenie nawierzchni drogi Nr 1052Z Przymiarki - Bystrzno</t>
  </si>
  <si>
    <t>Remont kapitalny budynku przy ul. Wojska Polskiego</t>
  </si>
  <si>
    <t>Remont budynku wielofunkcyjnego</t>
  </si>
  <si>
    <t>Przebudowa budynku pod potrzeby dydaktyczno-hotelowe, wraz      z modernizacją kotłowni</t>
  </si>
  <si>
    <t>Zespół Szkół Ponadgimnazjalnych w Połczynie Zdroju</t>
  </si>
  <si>
    <t>Przebudowa skrzyżowania ulic Kombatantów Polskich (1082Z) i Wojska Polskiego (1098Z) w Świdwinie</t>
  </si>
  <si>
    <t xml:space="preserve">Odbudowa mostu kamiennego w ciągu drogi Nr 1059Z Rąbino-Tychówko               </t>
  </si>
  <si>
    <t xml:space="preserve">Budowa sali gimnastycznej przy ul. Kościuszki 28 </t>
  </si>
  <si>
    <t>2012-2013</t>
  </si>
  <si>
    <t>Budowa sali gimnastycznej i modernizacja nawierzchni bieżni stadionu</t>
  </si>
  <si>
    <t>Rozbudowa centrum rehabilitacyjno – terapeutycznego</t>
  </si>
  <si>
    <t>Modernizacja parku</t>
  </si>
  <si>
    <t>Rozbudowa budynku Starostwa przy ul. Mieszka I 16</t>
  </si>
  <si>
    <t>Remont kapitalny budynku szpitala powiatowego</t>
  </si>
  <si>
    <t>Odbudowa drogi nr 1079Z w km 0+000-6+062 od drogi wojeódzkiej 172 do granic Powiatu Świdwińskiego na odcinku Kołacz-Krosino ,długość 6,062 km</t>
  </si>
  <si>
    <t xml:space="preserve">Przebudowa drogi nr 1059Z na odcinku Sławoborze - Kłodzino - Rąbino, dł 16,948 km </t>
  </si>
  <si>
    <t>Rozbudowa drogi Nr 1080Z na odcinku Koszanowo-Karsibór długość 10,456 km</t>
  </si>
  <si>
    <t>Odbudowa drogi Nr 1097Z od drogi nr 163 - Czarnkowie do drogi nr 1093Z, długość 1,676 km.</t>
  </si>
  <si>
    <t>Odbudowa nawierzchni drogowej oraz chodników na drodze         Nr 1088Z ul. Mickiewicza i Powstańców Warszwskich                                       w Połczynie Zdroju</t>
  </si>
  <si>
    <t xml:space="preserve">Rozbudowa drogi Nr 0292Z na odcinku Powalice-Sławoborze  długośc 12,257 km                             </t>
  </si>
  <si>
    <t xml:space="preserve">Rozbudowa drogi Nr 1059Z na odcinku Sławoborze-Rąbino -Tychówko długość 8, 013 km                                 </t>
  </si>
  <si>
    <t xml:space="preserve">Rozbudowa drogi 1082Z na odcinku Bierzwnica - Gawroniec, długość 11,074
</t>
  </si>
  <si>
    <t xml:space="preserve">Odbudowa mostu kamiennego w ciągu drogi Nr 1061Z Rąbino-Sława         </t>
  </si>
  <si>
    <t xml:space="preserve">Rozbudowa drogi Nr 1058Z na odcinku Rąbino-Rąbinko- Gąsków, długość 4,850 km                                  </t>
  </si>
  <si>
    <t xml:space="preserve">Rozbudowa drogi 1056Z na odcinku Sławoborze-Lepino-Rokosowo długość 5,310 km                </t>
  </si>
  <si>
    <t>Rozbudowa drogi Nr 1089Z  Zajączkowo-Toporzyk długość       2,44 km</t>
  </si>
  <si>
    <t>II etap - rozbudowa i remont kapitalny  budynku głównego Zespołu Szkół Ponadgimnazjalnych                                            im. Wł. Broniewskiego przy                                ul. Kościuszki 28 w Świdwinie</t>
  </si>
  <si>
    <t>Fundusz współpracy polsko-niemieckiej, RPO WZ</t>
  </si>
  <si>
    <t>Wykonanie instalacji kolektor.ów słonecznych w ZOZ w Połczynie - Zdroju</t>
  </si>
  <si>
    <t>Wykonanie instalacji kolektorów słonecznych w ZSR CKP w Świdwinie</t>
  </si>
  <si>
    <t>Wykonanie instalacji kolektorów słonecznych w POWS w Świdwinie</t>
  </si>
  <si>
    <t>Fundusz współpracy polsko-niemieckiej</t>
  </si>
  <si>
    <t>Wykonanie instalacji kolektor.ów słonecznych w DPS w Modrzewcu</t>
  </si>
  <si>
    <t xml:space="preserve">Wykonanie instalacji kolektorów słonecznych w DPS w Krzecku </t>
  </si>
  <si>
    <t>Budowa infrastruktury sportowej w ZS im. Staszica w Połczynie - Zdroju</t>
  </si>
  <si>
    <t>Rozbudowa budynku szkoły SOSW w Sławoborzu</t>
  </si>
  <si>
    <t>III etap - rozbudowa i remont kapitalny  budynku głównego Zespołu Szkół Ponadgimnazjalnych                                            im. Wł. Broniewskiego przy                                ul. Kościuszki 28 w Świdwinie</t>
  </si>
  <si>
    <t>Przebudowa budynku pod potrzeby dydaktyczno - hotelowe, wraz z modernizacją kotłowni</t>
  </si>
  <si>
    <t>2012-2020</t>
  </si>
  <si>
    <t>Remont kapitalny budynku przy                        ul. Wojska Polskiego Zespołu Szkół Ponadgimnazjalnych w Świdwinie</t>
  </si>
  <si>
    <t>Budowa sali gimnastycznej przy  Zespole Szkół Ponadgimnazjalnych w Świdwinie ul. Kościuszki 28</t>
  </si>
  <si>
    <t>Budowa sali gimnastycznej                              i modernizacja nawierzchni bieżni stadionu w Zespole Szkół Rolniczych CKP                                                                      w Świdwinie</t>
  </si>
  <si>
    <t>Rozbudowa centrum rehabilitacyjno- terapeutycznego DPS w Modrzewcu</t>
  </si>
  <si>
    <t xml:space="preserve">Modernizacja parku DPS w Krzecku </t>
  </si>
  <si>
    <t>Rozbudowa budynku Starostwa Powiatowego w Świdwinie przy ul. Mieszka I 16</t>
  </si>
  <si>
    <t>Remont kapitalny budynku szpitala powiatowego ZOZ w Połczynie - Zdroju</t>
  </si>
  <si>
    <t>Przebudowa drogi 1061Z na odcinku Sława-Rąbino w km   0+000-9+931                z wyłączeniem mostu w  m.Lipie</t>
  </si>
  <si>
    <t>Odbudowa drogi nr 1079Z w km 0+000-6+062 od drogi wojeódzkiej 172 do granic Powiatu Świdwińskiego na odcinku Kołacz-Krosino,                                          długość 6,062 km</t>
  </si>
  <si>
    <t xml:space="preserve">Przebudowa drogi nr 1059Z na odcinku Sławoborze - Kłodzino - Rąbino,                 dł 16,948 km </t>
  </si>
  <si>
    <t>Rozbudowa drogi Nr 1080Z  na odcinku Koszanowo-Karsibór długość 10,456 km</t>
  </si>
  <si>
    <t>Odbudowa nawierzchni drogowej oraz chodników na drodze  Nr  1088Z ul. Mickiewicza  i Powstańców Warszwskich w Połczynie -   Zdroju</t>
  </si>
  <si>
    <r>
      <t>Rozbudowa drogi Nr 0292Z na odcinku Powalice-Sławoborze  długośc 12,257 km</t>
    </r>
    <r>
      <rPr>
        <sz val="7"/>
        <rFont val="Tahoma"/>
        <family val="2"/>
      </rPr>
      <t xml:space="preserve">                             </t>
    </r>
  </si>
  <si>
    <r>
      <t>Rozbudowa drogi Nr 1059Z na odcinku Sławoborze-Rąbino -Tychówko długość 8, 013 km</t>
    </r>
    <r>
      <rPr>
        <sz val="7"/>
        <rFont val="Tahoma"/>
        <family val="2"/>
      </rPr>
      <t xml:space="preserve">                                 </t>
    </r>
  </si>
  <si>
    <t>Rozbudowa drogi 1082Z na odcinku Bierzwnica - Gawroniec, długość 11,074</t>
  </si>
  <si>
    <t xml:space="preserve">Rozbudowa drogi Nr 1058Z na odcinku Rąbino-Rąbinko- Gąsków, długość            4,850 km                                  </t>
  </si>
  <si>
    <r>
      <t>Rozbudowa drogi 1056Z na odcinku Sławoborze-Lepino-Rokosowo                 długość 5,310 km</t>
    </r>
    <r>
      <rPr>
        <sz val="7"/>
        <rFont val="Tahoma"/>
        <family val="2"/>
      </rPr>
      <t xml:space="preserve">                </t>
    </r>
  </si>
  <si>
    <t>Rozbudowa drogi Nr 1089Z  Zajączkowo-Toporzyk długość  2,44 km</t>
  </si>
  <si>
    <t>Budowa ali gimnastycznej z zapleczem SOSW Sławoborze</t>
  </si>
  <si>
    <t>Budowa basenu odkrytego SOSW Sławoborze</t>
  </si>
  <si>
    <t>Instalacja kolektorów słonecznych SOSW Sławoborze</t>
  </si>
  <si>
    <t xml:space="preserve">I etap - Rozbudowy budynku szkoły </t>
  </si>
  <si>
    <t>Specjalny Ośrodek Szkolno - Wychowawczy w Sławoborzu</t>
  </si>
  <si>
    <t xml:space="preserve">Budowa Sali gimnastycznej z zapleczem </t>
  </si>
  <si>
    <t xml:space="preserve">Budowa basenu odkrytego </t>
  </si>
  <si>
    <t>Instalacja kolektorów słonecznych</t>
  </si>
  <si>
    <t>Termomodernizacja i remont kapitalny budynku głównego</t>
  </si>
  <si>
    <t>Zespół Szkół Rolniczycj CKP w Świdwinie</t>
  </si>
  <si>
    <t>2012-202</t>
  </si>
  <si>
    <t>Rozbudowa drogi Nr 1095Z na odcinku Ogartowo - Popielewo-Brusno_Kocury dł. 11,434 km</t>
  </si>
  <si>
    <t>Rozbudowa drogi Nr 1052Z Mysłowice - Przymiarki - Bystrzno, dł. 11,813 km</t>
  </si>
  <si>
    <t>Rozbudowa drogi Nr 1063Z na odcinku Rąbino - Rzęcino dł. 1,59 km</t>
  </si>
  <si>
    <t>Podwójny dywanik na zimno grubości ok.. 2 cm  drogi Nr 1069Z na odcinku Osowo - Stary Przybysław</t>
  </si>
  <si>
    <t>Nr XXIV/112/08 z dnia 18.12.2008r.</t>
  </si>
  <si>
    <t>Załącznik Nr 5 do uchwały                              Rady Powiatu w Świdwinie                                          Nr XXIV/112/08 z dnia 18.12.2008r.</t>
  </si>
  <si>
    <t>Załacznik Nr 1 do Uchwały</t>
  </si>
  <si>
    <t xml:space="preserve">Rady Powiatu w Świdwinie </t>
  </si>
  <si>
    <t>Przebudowa drogi powiatowej nr 1061Z Rąbino – Bierzwnica w km 0+000 – 9+931 na odcinku Rąbino – Sława</t>
  </si>
  <si>
    <t>Załącznik Nr 2 do uchwały                Rady Powiatu w Świdwinie               Nr XXV/102/09 z dnia 29 stycznia 2009 r.</t>
  </si>
  <si>
    <t>Nr XXV/120/09 z dnia 29 stycznia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</si>
</sst>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;[Red]#,##0.00"/>
    <numFmt numFmtId="166" formatCode="0;[Red]0"/>
    <numFmt numFmtId="167" formatCode="#,##0_ ;[Red]\-#,##0\ "/>
    <numFmt numFmtId="168" formatCode="#,##0_ ;\-#,##0\ "/>
  </numFmts>
  <fonts count="40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name val="Arial CE"/>
      <family val="0"/>
    </font>
    <font>
      <sz val="10"/>
      <name val="Arial"/>
      <family val="2"/>
    </font>
    <font>
      <sz val="7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E"/>
      <family val="0"/>
    </font>
    <font>
      <sz val="7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20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8" fillId="20" borderId="18" xfId="0" applyFont="1" applyFill="1" applyBorder="1" applyAlignment="1">
      <alignment wrapText="1"/>
    </xf>
    <xf numFmtId="0" fontId="8" fillId="20" borderId="19" xfId="0" applyFont="1" applyFill="1" applyBorder="1" applyAlignment="1">
      <alignment/>
    </xf>
    <xf numFmtId="164" fontId="1" fillId="0" borderId="17" xfId="0" applyNumberFormat="1" applyFont="1" applyBorder="1" applyAlignment="1">
      <alignment vertical="center" wrapText="1"/>
    </xf>
    <xf numFmtId="164" fontId="1" fillId="0" borderId="18" xfId="0" applyNumberFormat="1" applyFont="1" applyBorder="1" applyAlignment="1">
      <alignment vertical="center" wrapText="1"/>
    </xf>
    <xf numFmtId="164" fontId="1" fillId="0" borderId="19" xfId="0" applyNumberFormat="1" applyFont="1" applyBorder="1" applyAlignment="1">
      <alignment vertical="center" wrapText="1"/>
    </xf>
    <xf numFmtId="0" fontId="3" fillId="20" borderId="16" xfId="0" applyFont="1" applyFill="1" applyBorder="1" applyAlignment="1">
      <alignment/>
    </xf>
    <xf numFmtId="0" fontId="3" fillId="20" borderId="15" xfId="0" applyFont="1" applyFill="1" applyBorder="1" applyAlignment="1">
      <alignment/>
    </xf>
    <xf numFmtId="0" fontId="3" fillId="20" borderId="12" xfId="0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4" fillId="20" borderId="11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2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17" fillId="0" borderId="0" xfId="0" applyFont="1" applyAlignment="1">
      <alignment vertical="center"/>
    </xf>
    <xf numFmtId="164" fontId="16" fillId="0" borderId="17" xfId="0" applyNumberFormat="1" applyFont="1" applyBorder="1" applyAlignment="1">
      <alignment vertical="center" wrapText="1"/>
    </xf>
    <xf numFmtId="0" fontId="15" fillId="20" borderId="17" xfId="0" applyFont="1" applyFill="1" applyBorder="1" applyAlignment="1">
      <alignment/>
    </xf>
    <xf numFmtId="0" fontId="17" fillId="0" borderId="0" xfId="0" applyFont="1" applyAlignment="1">
      <alignment vertical="center"/>
    </xf>
    <xf numFmtId="164" fontId="16" fillId="0" borderId="18" xfId="0" applyNumberFormat="1" applyFont="1" applyBorder="1" applyAlignment="1">
      <alignment vertical="center" wrapText="1"/>
    </xf>
    <xf numFmtId="0" fontId="18" fillId="20" borderId="18" xfId="0" applyFont="1" applyFill="1" applyBorder="1" applyAlignment="1">
      <alignment/>
    </xf>
    <xf numFmtId="0" fontId="18" fillId="20" borderId="18" xfId="0" applyFont="1" applyFill="1" applyBorder="1" applyAlignment="1">
      <alignment wrapText="1"/>
    </xf>
    <xf numFmtId="164" fontId="16" fillId="0" borderId="19" xfId="0" applyNumberFormat="1" applyFont="1" applyBorder="1" applyAlignment="1">
      <alignment vertical="center" wrapText="1"/>
    </xf>
    <xf numFmtId="0" fontId="18" fillId="20" borderId="19" xfId="0" applyFont="1" applyFill="1" applyBorder="1" applyAlignment="1">
      <alignment vertical="top"/>
    </xf>
    <xf numFmtId="0" fontId="18" fillId="20" borderId="19" xfId="0" applyFont="1" applyFill="1" applyBorder="1" applyAlignment="1">
      <alignment/>
    </xf>
    <xf numFmtId="164" fontId="4" fillId="2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21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3" fontId="8" fillId="25" borderId="11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3" fontId="7" fillId="24" borderId="10" xfId="0" applyNumberFormat="1" applyFont="1" applyFill="1" applyBorder="1" applyAlignment="1">
      <alignment horizontal="right"/>
    </xf>
    <xf numFmtId="3" fontId="7" fillId="24" borderId="11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164" fontId="1" fillId="0" borderId="17" xfId="0" applyNumberFormat="1" applyFont="1" applyBorder="1" applyAlignment="1">
      <alignment vertical="center" wrapText="1"/>
    </xf>
    <xf numFmtId="164" fontId="1" fillId="0" borderId="18" xfId="0" applyNumberFormat="1" applyFont="1" applyBorder="1" applyAlignment="1">
      <alignment vertical="center" wrapText="1"/>
    </xf>
    <xf numFmtId="164" fontId="1" fillId="0" borderId="19" xfId="0" applyNumberFormat="1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16" fillId="0" borderId="17" xfId="0" applyNumberFormat="1" applyFont="1" applyBorder="1" applyAlignment="1">
      <alignment vertical="center" wrapText="1"/>
    </xf>
    <xf numFmtId="164" fontId="16" fillId="0" borderId="18" xfId="0" applyNumberFormat="1" applyFont="1" applyBorder="1" applyAlignment="1">
      <alignment vertical="center" wrapText="1"/>
    </xf>
    <xf numFmtId="164" fontId="16" fillId="0" borderId="19" xfId="0" applyNumberFormat="1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20" borderId="11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wrapText="1"/>
    </xf>
    <xf numFmtId="0" fontId="14" fillId="0" borderId="10" xfId="51" applyFont="1" applyBorder="1" applyAlignment="1">
      <alignment horizontal="center" vertical="center" wrapText="1"/>
      <protection/>
    </xf>
    <xf numFmtId="0" fontId="14" fillId="0" borderId="13" xfId="51" applyFont="1" applyBorder="1" applyAlignment="1">
      <alignment horizontal="center" vertical="center" wrapText="1"/>
      <protection/>
    </xf>
    <xf numFmtId="0" fontId="14" fillId="0" borderId="14" xfId="51" applyFont="1" applyBorder="1" applyAlignment="1">
      <alignment horizontal="center" vertical="center" wrapText="1"/>
      <protection/>
    </xf>
    <xf numFmtId="3" fontId="8" fillId="0" borderId="10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10" fillId="24" borderId="10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04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3.625" style="1" customWidth="1"/>
    <col min="2" max="2" width="6.125" style="1" customWidth="1"/>
    <col min="3" max="3" width="8.00390625" style="1" customWidth="1"/>
    <col min="4" max="4" width="23.875" style="1" customWidth="1"/>
    <col min="5" max="5" width="19.25390625" style="7" customWidth="1"/>
    <col min="6" max="6" width="12.25390625" style="7" customWidth="1"/>
    <col min="7" max="7" width="14.375" style="1" customWidth="1"/>
    <col min="8" max="8" width="14.25390625" style="7" customWidth="1"/>
    <col min="9" max="9" width="10.00390625" style="7" customWidth="1"/>
    <col min="10" max="10" width="10.375" style="1" customWidth="1"/>
    <col min="11" max="11" width="9.875" style="1" customWidth="1"/>
    <col min="12" max="12" width="10.375" style="1" customWidth="1"/>
    <col min="13" max="13" width="12.875" style="1" customWidth="1"/>
    <col min="14" max="14" width="15.00390625" style="1" customWidth="1"/>
    <col min="15" max="15" width="10.25390625" style="1" customWidth="1"/>
    <col min="16" max="16" width="11.00390625" style="1" customWidth="1"/>
    <col min="17" max="17" width="18.625" style="1" customWidth="1"/>
  </cols>
  <sheetData>
    <row r="1" ht="15.75">
      <c r="K1" s="54" t="s">
        <v>147</v>
      </c>
    </row>
    <row r="2" ht="15.75">
      <c r="K2" s="54" t="s">
        <v>148</v>
      </c>
    </row>
    <row r="3" ht="15.75">
      <c r="K3" s="54" t="s">
        <v>151</v>
      </c>
    </row>
    <row r="4" ht="15">
      <c r="K4" s="9" t="s">
        <v>23</v>
      </c>
    </row>
    <row r="5" ht="15">
      <c r="K5" s="9" t="s">
        <v>0</v>
      </c>
    </row>
    <row r="6" ht="15">
      <c r="K6" s="9" t="s">
        <v>145</v>
      </c>
    </row>
    <row r="7" ht="19.5" customHeight="1">
      <c r="D7" s="10" t="s">
        <v>54</v>
      </c>
    </row>
    <row r="8" spans="1:17" ht="15">
      <c r="A8" s="2"/>
      <c r="B8" s="2"/>
      <c r="C8" s="2"/>
      <c r="D8" s="2"/>
      <c r="E8" s="2" t="s">
        <v>4</v>
      </c>
      <c r="F8" s="2"/>
      <c r="G8" s="2"/>
      <c r="H8" s="2"/>
      <c r="I8" s="12"/>
      <c r="J8" s="11" t="s">
        <v>3</v>
      </c>
      <c r="K8" s="11"/>
      <c r="L8" s="5"/>
      <c r="M8" s="7"/>
      <c r="N8" s="7"/>
      <c r="O8" s="7"/>
      <c r="P8" s="7"/>
      <c r="Q8" s="7"/>
    </row>
    <row r="9" spans="1:17" ht="15">
      <c r="A9" s="6"/>
      <c r="B9" s="6"/>
      <c r="C9" s="6"/>
      <c r="D9" s="6" t="s">
        <v>5</v>
      </c>
      <c r="E9" s="6" t="s">
        <v>7</v>
      </c>
      <c r="F9" s="6" t="s">
        <v>24</v>
      </c>
      <c r="G9" s="6" t="s">
        <v>6</v>
      </c>
      <c r="H9" s="6" t="s">
        <v>28</v>
      </c>
      <c r="I9" s="2"/>
      <c r="J9" s="2"/>
      <c r="K9" s="2"/>
      <c r="L9" s="2"/>
      <c r="M9" s="7"/>
      <c r="N9" s="7"/>
      <c r="O9" s="7"/>
      <c r="P9" s="7"/>
      <c r="Q9" s="7"/>
    </row>
    <row r="10" spans="1:17" ht="15">
      <c r="A10" s="6" t="s">
        <v>8</v>
      </c>
      <c r="B10" s="6" t="s">
        <v>1</v>
      </c>
      <c r="C10" s="6" t="s">
        <v>2</v>
      </c>
      <c r="D10" s="6" t="s">
        <v>9</v>
      </c>
      <c r="E10" s="6" t="s">
        <v>10</v>
      </c>
      <c r="F10" s="6" t="s">
        <v>25</v>
      </c>
      <c r="G10" s="6" t="s">
        <v>26</v>
      </c>
      <c r="H10" s="6" t="s">
        <v>29</v>
      </c>
      <c r="I10" s="6"/>
      <c r="J10" s="6"/>
      <c r="K10" s="6"/>
      <c r="L10" s="6" t="s">
        <v>31</v>
      </c>
      <c r="M10" s="7"/>
      <c r="N10" s="7"/>
      <c r="O10" s="7"/>
      <c r="P10" s="7"/>
      <c r="Q10" s="7"/>
    </row>
    <row r="11" spans="1:17" ht="15">
      <c r="A11" s="6"/>
      <c r="B11" s="6"/>
      <c r="C11" s="6"/>
      <c r="D11" s="6"/>
      <c r="E11" s="6" t="s">
        <v>13</v>
      </c>
      <c r="F11" s="6"/>
      <c r="G11" s="6" t="s">
        <v>11</v>
      </c>
      <c r="H11" s="6"/>
      <c r="I11" s="6" t="s">
        <v>12</v>
      </c>
      <c r="J11" s="6" t="s">
        <v>30</v>
      </c>
      <c r="K11" s="6" t="s">
        <v>55</v>
      </c>
      <c r="L11" s="6">
        <v>2011</v>
      </c>
      <c r="M11" s="7"/>
      <c r="N11" s="7"/>
      <c r="O11" s="7"/>
      <c r="P11" s="7"/>
      <c r="Q11" s="7"/>
    </row>
    <row r="12" spans="1:17" ht="15">
      <c r="A12" s="8"/>
      <c r="B12" s="8"/>
      <c r="C12" s="8"/>
      <c r="D12" s="8"/>
      <c r="E12" s="8" t="s">
        <v>14</v>
      </c>
      <c r="F12" s="8"/>
      <c r="G12" s="8" t="s">
        <v>27</v>
      </c>
      <c r="H12" s="8"/>
      <c r="I12" s="8"/>
      <c r="J12" s="8"/>
      <c r="K12" s="8"/>
      <c r="L12" s="8"/>
      <c r="M12" s="7"/>
      <c r="N12" s="7"/>
      <c r="O12" s="7"/>
      <c r="P12" s="7"/>
      <c r="Q12" s="7"/>
    </row>
    <row r="13" spans="1:17" s="14" customFormat="1" ht="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4"/>
      <c r="N13" s="4"/>
      <c r="O13" s="4"/>
      <c r="P13" s="4"/>
      <c r="Q13" s="4"/>
    </row>
    <row r="14" spans="1:18" s="36" customFormat="1" ht="15" customHeight="1">
      <c r="A14" s="98">
        <v>1</v>
      </c>
      <c r="B14" s="98">
        <v>600</v>
      </c>
      <c r="C14" s="98">
        <v>60014</v>
      </c>
      <c r="D14" s="89" t="s">
        <v>56</v>
      </c>
      <c r="E14" s="95" t="s">
        <v>15</v>
      </c>
      <c r="F14" s="92">
        <v>2009</v>
      </c>
      <c r="G14" s="83">
        <v>372000</v>
      </c>
      <c r="H14" s="38" t="s">
        <v>32</v>
      </c>
      <c r="I14" s="37">
        <f>I15+I17</f>
        <v>372000</v>
      </c>
      <c r="J14" s="37"/>
      <c r="K14" s="37"/>
      <c r="L14" s="37"/>
      <c r="M14" s="39"/>
      <c r="N14" s="39"/>
      <c r="O14" s="39"/>
      <c r="P14" s="39"/>
      <c r="Q14" s="39"/>
      <c r="R14" s="39"/>
    </row>
    <row r="15" spans="1:18" s="36" customFormat="1" ht="15">
      <c r="A15" s="99" t="s">
        <v>20</v>
      </c>
      <c r="B15" s="99"/>
      <c r="C15" s="99"/>
      <c r="D15" s="90"/>
      <c r="E15" s="96"/>
      <c r="F15" s="93"/>
      <c r="G15" s="84"/>
      <c r="H15" s="41" t="s">
        <v>33</v>
      </c>
      <c r="I15" s="40">
        <v>186000</v>
      </c>
      <c r="J15" s="40"/>
      <c r="K15" s="40"/>
      <c r="L15" s="40"/>
      <c r="M15" s="39"/>
      <c r="N15" s="39"/>
      <c r="O15" s="39"/>
      <c r="P15" s="39"/>
      <c r="Q15" s="39"/>
      <c r="R15" s="39"/>
    </row>
    <row r="16" spans="1:18" s="36" customFormat="1" ht="22.5">
      <c r="A16" s="99" t="s">
        <v>21</v>
      </c>
      <c r="B16" s="99"/>
      <c r="C16" s="99"/>
      <c r="D16" s="90"/>
      <c r="E16" s="96"/>
      <c r="F16" s="93"/>
      <c r="G16" s="84"/>
      <c r="H16" s="42" t="s">
        <v>34</v>
      </c>
      <c r="I16" s="40"/>
      <c r="J16" s="40"/>
      <c r="K16" s="40"/>
      <c r="L16" s="40"/>
      <c r="M16" s="39"/>
      <c r="N16" s="39"/>
      <c r="O16" s="39"/>
      <c r="P16" s="39"/>
      <c r="Q16" s="39"/>
      <c r="R16" s="39"/>
    </row>
    <row r="17" spans="1:18" s="36" customFormat="1" ht="15.75" customHeight="1">
      <c r="A17" s="100" t="s">
        <v>22</v>
      </c>
      <c r="B17" s="100"/>
      <c r="C17" s="100"/>
      <c r="D17" s="91"/>
      <c r="E17" s="97"/>
      <c r="F17" s="94"/>
      <c r="G17" s="85"/>
      <c r="H17" s="44" t="s">
        <v>35</v>
      </c>
      <c r="I17" s="43">
        <v>186000</v>
      </c>
      <c r="J17" s="43"/>
      <c r="K17" s="43"/>
      <c r="L17" s="43"/>
      <c r="M17" s="39"/>
      <c r="N17" s="39"/>
      <c r="O17" s="39"/>
      <c r="P17" s="39"/>
      <c r="Q17" s="39"/>
      <c r="R17" s="39"/>
    </row>
    <row r="18" spans="1:18" s="36" customFormat="1" ht="15" customHeight="1">
      <c r="A18" s="98">
        <v>2</v>
      </c>
      <c r="B18" s="98">
        <v>600</v>
      </c>
      <c r="C18" s="98">
        <v>60014</v>
      </c>
      <c r="D18" s="89" t="s">
        <v>144</v>
      </c>
      <c r="E18" s="95" t="s">
        <v>15</v>
      </c>
      <c r="F18" s="92">
        <v>2009</v>
      </c>
      <c r="G18" s="83">
        <v>1177420</v>
      </c>
      <c r="H18" s="38" t="s">
        <v>32</v>
      </c>
      <c r="I18" s="37">
        <f>SUM(I19:I21)</f>
        <v>1177420</v>
      </c>
      <c r="J18" s="37"/>
      <c r="K18" s="37"/>
      <c r="L18" s="37"/>
      <c r="M18" s="39"/>
      <c r="N18" s="39"/>
      <c r="O18" s="39"/>
      <c r="P18" s="39"/>
      <c r="Q18" s="39"/>
      <c r="R18" s="39"/>
    </row>
    <row r="19" spans="1:18" s="36" customFormat="1" ht="15">
      <c r="A19" s="99" t="s">
        <v>20</v>
      </c>
      <c r="B19" s="99"/>
      <c r="C19" s="99"/>
      <c r="D19" s="90"/>
      <c r="E19" s="96"/>
      <c r="F19" s="93"/>
      <c r="G19" s="84"/>
      <c r="H19" s="41" t="s">
        <v>33</v>
      </c>
      <c r="I19" s="40">
        <v>588710</v>
      </c>
      <c r="J19" s="40"/>
      <c r="K19" s="40"/>
      <c r="L19" s="40"/>
      <c r="M19" s="39"/>
      <c r="N19" s="39"/>
      <c r="O19" s="39"/>
      <c r="P19" s="39"/>
      <c r="Q19" s="39"/>
      <c r="R19" s="39"/>
    </row>
    <row r="20" spans="1:18" s="36" customFormat="1" ht="22.5">
      <c r="A20" s="99" t="s">
        <v>21</v>
      </c>
      <c r="B20" s="99"/>
      <c r="C20" s="99"/>
      <c r="D20" s="90"/>
      <c r="E20" s="96"/>
      <c r="F20" s="93"/>
      <c r="G20" s="84"/>
      <c r="H20" s="42" t="s">
        <v>34</v>
      </c>
      <c r="I20" s="40"/>
      <c r="J20" s="40"/>
      <c r="K20" s="40"/>
      <c r="L20" s="40"/>
      <c r="M20" s="39"/>
      <c r="N20" s="39"/>
      <c r="O20" s="39"/>
      <c r="P20" s="39"/>
      <c r="Q20" s="39"/>
      <c r="R20" s="39"/>
    </row>
    <row r="21" spans="1:18" s="36" customFormat="1" ht="15">
      <c r="A21" s="100" t="s">
        <v>22</v>
      </c>
      <c r="B21" s="100"/>
      <c r="C21" s="100"/>
      <c r="D21" s="91"/>
      <c r="E21" s="97"/>
      <c r="F21" s="94"/>
      <c r="G21" s="85"/>
      <c r="H21" s="45" t="s">
        <v>35</v>
      </c>
      <c r="I21" s="43">
        <v>588710</v>
      </c>
      <c r="J21" s="43"/>
      <c r="K21" s="43"/>
      <c r="L21" s="43"/>
      <c r="M21" s="39"/>
      <c r="N21" s="39"/>
      <c r="O21" s="39"/>
      <c r="P21" s="39"/>
      <c r="Q21" s="39"/>
      <c r="R21" s="39"/>
    </row>
    <row r="22" spans="1:12" s="15" customFormat="1" ht="15" customHeight="1">
      <c r="A22" s="61">
        <v>3</v>
      </c>
      <c r="B22" s="61">
        <v>750</v>
      </c>
      <c r="C22" s="61">
        <v>75095</v>
      </c>
      <c r="D22" s="64" t="s">
        <v>16</v>
      </c>
      <c r="E22" s="60" t="s">
        <v>39</v>
      </c>
      <c r="F22" s="68">
        <v>2009</v>
      </c>
      <c r="G22" s="71">
        <v>3546771</v>
      </c>
      <c r="H22" s="16" t="s">
        <v>32</v>
      </c>
      <c r="I22" s="20">
        <v>3546771</v>
      </c>
      <c r="J22" s="20"/>
      <c r="K22" s="20"/>
      <c r="L22" s="20"/>
    </row>
    <row r="23" spans="1:12" s="15" customFormat="1" ht="15">
      <c r="A23" s="62"/>
      <c r="B23" s="62"/>
      <c r="C23" s="62"/>
      <c r="D23" s="58"/>
      <c r="E23" s="56"/>
      <c r="F23" s="69"/>
      <c r="G23" s="72"/>
      <c r="H23" s="17" t="s">
        <v>33</v>
      </c>
      <c r="I23" s="21">
        <v>1773386</v>
      </c>
      <c r="J23" s="21"/>
      <c r="K23" s="21"/>
      <c r="L23" s="21"/>
    </row>
    <row r="24" spans="1:12" s="15" customFormat="1" ht="22.5">
      <c r="A24" s="62"/>
      <c r="B24" s="62"/>
      <c r="C24" s="62"/>
      <c r="D24" s="58"/>
      <c r="E24" s="56"/>
      <c r="F24" s="69"/>
      <c r="G24" s="72"/>
      <c r="H24" s="18" t="s">
        <v>34</v>
      </c>
      <c r="I24" s="21"/>
      <c r="J24" s="21"/>
      <c r="K24" s="21"/>
      <c r="L24" s="21"/>
    </row>
    <row r="25" spans="1:12" s="15" customFormat="1" ht="16.5" customHeight="1">
      <c r="A25" s="63"/>
      <c r="B25" s="63"/>
      <c r="C25" s="63"/>
      <c r="D25" s="59"/>
      <c r="E25" s="57"/>
      <c r="F25" s="70"/>
      <c r="G25" s="73"/>
      <c r="H25" s="19" t="s">
        <v>35</v>
      </c>
      <c r="I25" s="22">
        <v>1773385</v>
      </c>
      <c r="J25" s="22"/>
      <c r="K25" s="22"/>
      <c r="L25" s="22"/>
    </row>
    <row r="26" spans="1:12" s="15" customFormat="1" ht="15" customHeight="1">
      <c r="A26" s="86">
        <v>4</v>
      </c>
      <c r="B26" s="86">
        <v>750</v>
      </c>
      <c r="C26" s="86">
        <v>75095</v>
      </c>
      <c r="D26" s="77" t="s">
        <v>59</v>
      </c>
      <c r="E26" s="80" t="s">
        <v>36</v>
      </c>
      <c r="F26" s="68">
        <v>2009</v>
      </c>
      <c r="G26" s="74">
        <v>600000</v>
      </c>
      <c r="H26" s="16" t="s">
        <v>32</v>
      </c>
      <c r="I26" s="20">
        <f>SUM(I27:I29)</f>
        <v>600000</v>
      </c>
      <c r="J26" s="20"/>
      <c r="K26" s="20"/>
      <c r="L26" s="20"/>
    </row>
    <row r="27" spans="1:12" s="15" customFormat="1" ht="15">
      <c r="A27" s="87"/>
      <c r="B27" s="87"/>
      <c r="C27" s="87"/>
      <c r="D27" s="78"/>
      <c r="E27" s="81"/>
      <c r="F27" s="69"/>
      <c r="G27" s="75"/>
      <c r="H27" s="17" t="s">
        <v>33</v>
      </c>
      <c r="I27" s="21">
        <v>600000</v>
      </c>
      <c r="J27" s="21"/>
      <c r="K27" s="21"/>
      <c r="L27" s="21"/>
    </row>
    <row r="28" spans="1:12" s="15" customFormat="1" ht="22.5">
      <c r="A28" s="87"/>
      <c r="B28" s="87"/>
      <c r="C28" s="87"/>
      <c r="D28" s="78"/>
      <c r="E28" s="81"/>
      <c r="F28" s="69"/>
      <c r="G28" s="75"/>
      <c r="H28" s="18" t="s">
        <v>34</v>
      </c>
      <c r="I28" s="21"/>
      <c r="J28" s="21"/>
      <c r="K28" s="21"/>
      <c r="L28" s="21"/>
    </row>
    <row r="29" spans="1:12" s="15" customFormat="1" ht="15">
      <c r="A29" s="88"/>
      <c r="B29" s="88"/>
      <c r="C29" s="88"/>
      <c r="D29" s="79"/>
      <c r="E29" s="82"/>
      <c r="F29" s="70"/>
      <c r="G29" s="76"/>
      <c r="H29" s="19" t="s">
        <v>35</v>
      </c>
      <c r="I29" s="22"/>
      <c r="J29" s="22"/>
      <c r="K29" s="22"/>
      <c r="L29" s="22"/>
    </row>
    <row r="30" spans="1:62" ht="15" customHeight="1">
      <c r="A30" s="61">
        <v>5</v>
      </c>
      <c r="B30" s="61">
        <v>750</v>
      </c>
      <c r="C30" s="61">
        <v>75095</v>
      </c>
      <c r="D30" s="64" t="s">
        <v>37</v>
      </c>
      <c r="E30" s="60" t="s">
        <v>38</v>
      </c>
      <c r="F30" s="65">
        <v>2009</v>
      </c>
      <c r="G30" s="71">
        <v>550959</v>
      </c>
      <c r="H30" s="16" t="s">
        <v>32</v>
      </c>
      <c r="I30" s="20">
        <f>SUM(I31:I33)</f>
        <v>550959</v>
      </c>
      <c r="J30" s="20">
        <f>SUM(J31:J33)</f>
        <v>0</v>
      </c>
      <c r="K30" s="20">
        <f>SUM(K31:K33)</f>
        <v>0</v>
      </c>
      <c r="L30" s="20">
        <f>SUM(L31:L33)</f>
        <v>0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</row>
    <row r="31" spans="1:62" ht="15">
      <c r="A31" s="62"/>
      <c r="B31" s="62"/>
      <c r="C31" s="62"/>
      <c r="D31" s="58"/>
      <c r="E31" s="56"/>
      <c r="F31" s="66"/>
      <c r="G31" s="72"/>
      <c r="H31" s="17" t="s">
        <v>33</v>
      </c>
      <c r="I31" s="21"/>
      <c r="J31" s="21"/>
      <c r="K31" s="21"/>
      <c r="L31" s="21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</row>
    <row r="32" spans="1:62" ht="22.5">
      <c r="A32" s="62"/>
      <c r="B32" s="62"/>
      <c r="C32" s="62"/>
      <c r="D32" s="58"/>
      <c r="E32" s="56"/>
      <c r="F32" s="66"/>
      <c r="G32" s="72"/>
      <c r="H32" s="18" t="s">
        <v>34</v>
      </c>
      <c r="I32" s="21">
        <v>330576</v>
      </c>
      <c r="J32" s="21"/>
      <c r="K32" s="21"/>
      <c r="L32" s="21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1:62" s="14" customFormat="1" ht="15">
      <c r="A33" s="63"/>
      <c r="B33" s="63"/>
      <c r="C33" s="63"/>
      <c r="D33" s="59"/>
      <c r="E33" s="57"/>
      <c r="F33" s="67"/>
      <c r="G33" s="73"/>
      <c r="H33" s="19" t="s">
        <v>35</v>
      </c>
      <c r="I33" s="22">
        <v>220383</v>
      </c>
      <c r="J33" s="22"/>
      <c r="K33" s="22"/>
      <c r="L33" s="22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</row>
    <row r="35" spans="1:17" ht="15">
      <c r="A35" s="2"/>
      <c r="B35" s="2"/>
      <c r="C35" s="2"/>
      <c r="D35" s="2"/>
      <c r="E35" s="2" t="s">
        <v>4</v>
      </c>
      <c r="F35" s="2"/>
      <c r="G35" s="2"/>
      <c r="H35" s="2"/>
      <c r="I35" s="12"/>
      <c r="J35" s="11" t="s">
        <v>3</v>
      </c>
      <c r="K35" s="11"/>
      <c r="L35" s="5"/>
      <c r="M35" s="7"/>
      <c r="N35" s="7"/>
      <c r="O35" s="7"/>
      <c r="P35" s="7"/>
      <c r="Q35" s="7"/>
    </row>
    <row r="36" spans="1:17" ht="15">
      <c r="A36" s="6"/>
      <c r="B36" s="6"/>
      <c r="C36" s="6"/>
      <c r="D36" s="6" t="s">
        <v>5</v>
      </c>
      <c r="E36" s="6" t="s">
        <v>7</v>
      </c>
      <c r="F36" s="6" t="s">
        <v>24</v>
      </c>
      <c r="G36" s="6" t="s">
        <v>6</v>
      </c>
      <c r="H36" s="6" t="s">
        <v>28</v>
      </c>
      <c r="I36" s="2"/>
      <c r="J36" s="2"/>
      <c r="K36" s="2"/>
      <c r="L36" s="2"/>
      <c r="M36" s="7"/>
      <c r="N36" s="7"/>
      <c r="O36" s="7"/>
      <c r="P36" s="7"/>
      <c r="Q36" s="7"/>
    </row>
    <row r="37" spans="1:17" ht="15">
      <c r="A37" s="6" t="s">
        <v>8</v>
      </c>
      <c r="B37" s="6" t="s">
        <v>1</v>
      </c>
      <c r="C37" s="6" t="s">
        <v>2</v>
      </c>
      <c r="D37" s="6" t="s">
        <v>9</v>
      </c>
      <c r="E37" s="6" t="s">
        <v>10</v>
      </c>
      <c r="F37" s="6" t="s">
        <v>25</v>
      </c>
      <c r="G37" s="6" t="s">
        <v>26</v>
      </c>
      <c r="H37" s="6" t="s">
        <v>29</v>
      </c>
      <c r="I37" s="6"/>
      <c r="J37" s="6"/>
      <c r="K37" s="6"/>
      <c r="L37" s="6" t="s">
        <v>31</v>
      </c>
      <c r="M37" s="7"/>
      <c r="N37" s="7"/>
      <c r="O37" s="7"/>
      <c r="P37" s="7"/>
      <c r="Q37" s="7"/>
    </row>
    <row r="38" spans="1:17" ht="15">
      <c r="A38" s="6"/>
      <c r="B38" s="6"/>
      <c r="C38" s="6"/>
      <c r="D38" s="6"/>
      <c r="E38" s="6" t="s">
        <v>13</v>
      </c>
      <c r="F38" s="6"/>
      <c r="G38" s="6" t="s">
        <v>11</v>
      </c>
      <c r="H38" s="6"/>
      <c r="I38" s="6" t="s">
        <v>12</v>
      </c>
      <c r="J38" s="6" t="s">
        <v>30</v>
      </c>
      <c r="K38" s="6" t="s">
        <v>55</v>
      </c>
      <c r="L38" s="6">
        <v>2011</v>
      </c>
      <c r="M38" s="7"/>
      <c r="N38" s="7"/>
      <c r="O38" s="7"/>
      <c r="P38" s="7"/>
      <c r="Q38" s="7"/>
    </row>
    <row r="39" spans="1:17" ht="15">
      <c r="A39" s="8"/>
      <c r="B39" s="8"/>
      <c r="C39" s="8"/>
      <c r="D39" s="8"/>
      <c r="E39" s="8" t="s">
        <v>14</v>
      </c>
      <c r="F39" s="8"/>
      <c r="G39" s="8" t="s">
        <v>27</v>
      </c>
      <c r="H39" s="8"/>
      <c r="I39" s="8"/>
      <c r="J39" s="8"/>
      <c r="K39" s="8"/>
      <c r="L39" s="8"/>
      <c r="M39" s="7"/>
      <c r="N39" s="7"/>
      <c r="O39" s="7"/>
      <c r="P39" s="7"/>
      <c r="Q39" s="7"/>
    </row>
    <row r="40" spans="1:17" s="14" customFormat="1" ht="15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  <c r="G40" s="3">
        <v>7</v>
      </c>
      <c r="H40" s="3">
        <v>8</v>
      </c>
      <c r="I40" s="3">
        <v>9</v>
      </c>
      <c r="J40" s="3">
        <v>10</v>
      </c>
      <c r="K40" s="3">
        <v>11</v>
      </c>
      <c r="L40" s="3">
        <v>12</v>
      </c>
      <c r="M40" s="4"/>
      <c r="N40" s="4"/>
      <c r="O40" s="4"/>
      <c r="P40" s="4"/>
      <c r="Q40" s="4"/>
    </row>
    <row r="41" spans="1:12" s="15" customFormat="1" ht="15" customHeight="1">
      <c r="A41" s="61">
        <v>6</v>
      </c>
      <c r="B41" s="61">
        <v>750</v>
      </c>
      <c r="C41" s="61">
        <v>75095</v>
      </c>
      <c r="D41" s="64" t="s">
        <v>37</v>
      </c>
      <c r="E41" s="60" t="s">
        <v>17</v>
      </c>
      <c r="F41" s="65">
        <v>2009</v>
      </c>
      <c r="G41" s="71">
        <v>333071</v>
      </c>
      <c r="H41" s="16" t="s">
        <v>32</v>
      </c>
      <c r="I41" s="20">
        <f>SUM(I42:I44)</f>
        <v>333071</v>
      </c>
      <c r="J41" s="20">
        <f>SUM(J42:J44)</f>
        <v>0</v>
      </c>
      <c r="K41" s="20">
        <f>SUM(K42:K44)</f>
        <v>0</v>
      </c>
      <c r="L41" s="20">
        <f>SUM(L42:L44)</f>
        <v>0</v>
      </c>
    </row>
    <row r="42" spans="1:12" s="15" customFormat="1" ht="15">
      <c r="A42" s="62"/>
      <c r="B42" s="62"/>
      <c r="C42" s="62"/>
      <c r="D42" s="58"/>
      <c r="E42" s="56"/>
      <c r="F42" s="66"/>
      <c r="G42" s="72"/>
      <c r="H42" s="17" t="s">
        <v>33</v>
      </c>
      <c r="I42" s="21"/>
      <c r="J42" s="21"/>
      <c r="K42" s="21"/>
      <c r="L42" s="21"/>
    </row>
    <row r="43" spans="1:12" s="15" customFormat="1" ht="22.5">
      <c r="A43" s="62"/>
      <c r="B43" s="62"/>
      <c r="C43" s="62"/>
      <c r="D43" s="58"/>
      <c r="E43" s="56"/>
      <c r="F43" s="66"/>
      <c r="G43" s="72"/>
      <c r="H43" s="18" t="s">
        <v>34</v>
      </c>
      <c r="I43" s="21">
        <v>199843</v>
      </c>
      <c r="J43" s="21"/>
      <c r="K43" s="21"/>
      <c r="L43" s="21"/>
    </row>
    <row r="44" spans="1:12" s="15" customFormat="1" ht="15">
      <c r="A44" s="63"/>
      <c r="B44" s="63"/>
      <c r="C44" s="63"/>
      <c r="D44" s="59"/>
      <c r="E44" s="57"/>
      <c r="F44" s="67"/>
      <c r="G44" s="73"/>
      <c r="H44" s="19" t="s">
        <v>35</v>
      </c>
      <c r="I44" s="22">
        <v>133228</v>
      </c>
      <c r="J44" s="22"/>
      <c r="K44" s="22"/>
      <c r="L44" s="22"/>
    </row>
    <row r="45" spans="1:12" s="15" customFormat="1" ht="15" customHeight="1">
      <c r="A45" s="61">
        <v>7</v>
      </c>
      <c r="B45" s="61">
        <v>750</v>
      </c>
      <c r="C45" s="61">
        <v>75095</v>
      </c>
      <c r="D45" s="64" t="s">
        <v>37</v>
      </c>
      <c r="E45" s="60" t="s">
        <v>40</v>
      </c>
      <c r="F45" s="65">
        <v>2009</v>
      </c>
      <c r="G45" s="71">
        <v>123905</v>
      </c>
      <c r="H45" s="16" t="s">
        <v>32</v>
      </c>
      <c r="I45" s="20">
        <f>SUM(I46:I48)</f>
        <v>123905</v>
      </c>
      <c r="J45" s="20">
        <f>SUM(J46:J48)</f>
        <v>0</v>
      </c>
      <c r="K45" s="20">
        <f>SUM(K46:K48)</f>
        <v>0</v>
      </c>
      <c r="L45" s="20">
        <f>SUM(L46:L48)</f>
        <v>0</v>
      </c>
    </row>
    <row r="46" spans="1:12" s="15" customFormat="1" ht="15">
      <c r="A46" s="62"/>
      <c r="B46" s="62"/>
      <c r="C46" s="62"/>
      <c r="D46" s="58"/>
      <c r="E46" s="56"/>
      <c r="F46" s="66"/>
      <c r="G46" s="72"/>
      <c r="H46" s="17" t="s">
        <v>33</v>
      </c>
      <c r="I46" s="21"/>
      <c r="J46" s="21"/>
      <c r="K46" s="21"/>
      <c r="L46" s="21"/>
    </row>
    <row r="47" spans="1:12" s="15" customFormat="1" ht="22.5">
      <c r="A47" s="62"/>
      <c r="B47" s="62"/>
      <c r="C47" s="62"/>
      <c r="D47" s="58"/>
      <c r="E47" s="56"/>
      <c r="F47" s="66"/>
      <c r="G47" s="72"/>
      <c r="H47" s="18" t="s">
        <v>34</v>
      </c>
      <c r="I47" s="21">
        <v>74343</v>
      </c>
      <c r="J47" s="21"/>
      <c r="K47" s="21"/>
      <c r="L47" s="21"/>
    </row>
    <row r="48" spans="1:12" s="15" customFormat="1" ht="15">
      <c r="A48" s="63"/>
      <c r="B48" s="63"/>
      <c r="C48" s="63"/>
      <c r="D48" s="59"/>
      <c r="E48" s="57"/>
      <c r="F48" s="67"/>
      <c r="G48" s="73"/>
      <c r="H48" s="19" t="s">
        <v>35</v>
      </c>
      <c r="I48" s="22">
        <v>49562</v>
      </c>
      <c r="J48" s="22"/>
      <c r="K48" s="22"/>
      <c r="L48" s="22"/>
    </row>
    <row r="49" spans="1:12" s="15" customFormat="1" ht="15" customHeight="1">
      <c r="A49" s="61">
        <v>8</v>
      </c>
      <c r="B49" s="61">
        <v>750</v>
      </c>
      <c r="C49" s="61">
        <v>75095</v>
      </c>
      <c r="D49" s="64" t="s">
        <v>37</v>
      </c>
      <c r="E49" s="60" t="s">
        <v>41</v>
      </c>
      <c r="F49" s="65">
        <v>2009</v>
      </c>
      <c r="G49" s="71">
        <v>315549</v>
      </c>
      <c r="H49" s="16" t="s">
        <v>32</v>
      </c>
      <c r="I49" s="20">
        <f>SUM(I50:I52)</f>
        <v>315549</v>
      </c>
      <c r="J49" s="20">
        <f>SUM(J50:J52)</f>
        <v>0</v>
      </c>
      <c r="K49" s="20">
        <f>SUM(K50:K52)</f>
        <v>0</v>
      </c>
      <c r="L49" s="20">
        <f>SUM(L50:L52)</f>
        <v>0</v>
      </c>
    </row>
    <row r="50" spans="1:12" s="15" customFormat="1" ht="15">
      <c r="A50" s="62"/>
      <c r="B50" s="62"/>
      <c r="C50" s="62"/>
      <c r="D50" s="58"/>
      <c r="E50" s="56"/>
      <c r="F50" s="66"/>
      <c r="G50" s="72"/>
      <c r="H50" s="17" t="s">
        <v>33</v>
      </c>
      <c r="I50" s="21"/>
      <c r="J50" s="21"/>
      <c r="K50" s="21"/>
      <c r="L50" s="21"/>
    </row>
    <row r="51" spans="1:12" s="15" customFormat="1" ht="22.5">
      <c r="A51" s="62"/>
      <c r="B51" s="62"/>
      <c r="C51" s="62"/>
      <c r="D51" s="58"/>
      <c r="E51" s="56"/>
      <c r="F51" s="66"/>
      <c r="G51" s="72"/>
      <c r="H51" s="18" t="s">
        <v>34</v>
      </c>
      <c r="I51" s="21">
        <v>189329</v>
      </c>
      <c r="J51" s="21"/>
      <c r="K51" s="21"/>
      <c r="L51" s="21"/>
    </row>
    <row r="52" spans="1:12" s="15" customFormat="1" ht="15">
      <c r="A52" s="63"/>
      <c r="B52" s="63"/>
      <c r="C52" s="63"/>
      <c r="D52" s="59"/>
      <c r="E52" s="57"/>
      <c r="F52" s="67"/>
      <c r="G52" s="73"/>
      <c r="H52" s="19" t="s">
        <v>35</v>
      </c>
      <c r="I52" s="22">
        <v>126220</v>
      </c>
      <c r="J52" s="22"/>
      <c r="K52" s="22"/>
      <c r="L52" s="22"/>
    </row>
    <row r="53" spans="1:62" ht="15" customHeight="1">
      <c r="A53" s="61">
        <v>9</v>
      </c>
      <c r="B53" s="61">
        <v>750</v>
      </c>
      <c r="C53" s="61">
        <v>75095</v>
      </c>
      <c r="D53" s="64" t="s">
        <v>37</v>
      </c>
      <c r="E53" s="60" t="s">
        <v>42</v>
      </c>
      <c r="F53" s="65">
        <v>2009</v>
      </c>
      <c r="G53" s="71">
        <v>229197</v>
      </c>
      <c r="H53" s="16" t="s">
        <v>32</v>
      </c>
      <c r="I53" s="20">
        <f>SUM(I54:I56)</f>
        <v>229197</v>
      </c>
      <c r="J53" s="20">
        <f>SUM(J54:J56)</f>
        <v>0</v>
      </c>
      <c r="K53" s="20">
        <f>SUM(K54:K56)</f>
        <v>0</v>
      </c>
      <c r="L53" s="20">
        <f>SUM(L54:L56)</f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</row>
    <row r="54" spans="1:62" ht="15">
      <c r="A54" s="62"/>
      <c r="B54" s="62"/>
      <c r="C54" s="62"/>
      <c r="D54" s="58"/>
      <c r="E54" s="56"/>
      <c r="F54" s="66"/>
      <c r="G54" s="72"/>
      <c r="H54" s="17" t="s">
        <v>33</v>
      </c>
      <c r="I54" s="21"/>
      <c r="J54" s="21"/>
      <c r="K54" s="21"/>
      <c r="L54" s="21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</row>
    <row r="55" spans="1:62" ht="22.5">
      <c r="A55" s="62"/>
      <c r="B55" s="62"/>
      <c r="C55" s="62"/>
      <c r="D55" s="58"/>
      <c r="E55" s="56"/>
      <c r="F55" s="66"/>
      <c r="G55" s="72"/>
      <c r="H55" s="18" t="s">
        <v>34</v>
      </c>
      <c r="I55" s="21">
        <v>137518</v>
      </c>
      <c r="J55" s="21"/>
      <c r="K55" s="21"/>
      <c r="L55" s="21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spans="1:62" ht="15">
      <c r="A56" s="63"/>
      <c r="B56" s="63"/>
      <c r="C56" s="63"/>
      <c r="D56" s="59"/>
      <c r="E56" s="57"/>
      <c r="F56" s="67"/>
      <c r="G56" s="73"/>
      <c r="H56" s="19" t="s">
        <v>35</v>
      </c>
      <c r="I56" s="22">
        <v>91679</v>
      </c>
      <c r="J56" s="22"/>
      <c r="K56" s="22"/>
      <c r="L56" s="22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1:12" s="15" customFormat="1" ht="15" customHeight="1">
      <c r="A57" s="61">
        <v>10</v>
      </c>
      <c r="B57" s="61">
        <v>852</v>
      </c>
      <c r="C57" s="61">
        <v>85202</v>
      </c>
      <c r="D57" s="64" t="s">
        <v>60</v>
      </c>
      <c r="E57" s="60" t="s">
        <v>41</v>
      </c>
      <c r="F57" s="65">
        <v>2009</v>
      </c>
      <c r="G57" s="71">
        <v>650000</v>
      </c>
      <c r="H57" s="16" t="s">
        <v>32</v>
      </c>
      <c r="I57" s="20">
        <f>SUM(I58:I60)</f>
        <v>650000</v>
      </c>
      <c r="J57" s="20">
        <f>SUM(J58:J60)</f>
        <v>0</v>
      </c>
      <c r="K57" s="20">
        <f>SUM(K58:K60)</f>
        <v>0</v>
      </c>
      <c r="L57" s="20">
        <f>SUM(L58:L60)</f>
        <v>0</v>
      </c>
    </row>
    <row r="58" spans="1:12" s="15" customFormat="1" ht="15">
      <c r="A58" s="62"/>
      <c r="B58" s="62"/>
      <c r="C58" s="62"/>
      <c r="D58" s="58"/>
      <c r="E58" s="56"/>
      <c r="F58" s="66"/>
      <c r="G58" s="72"/>
      <c r="H58" s="17" t="s">
        <v>33</v>
      </c>
      <c r="I58" s="21">
        <v>325000</v>
      </c>
      <c r="J58" s="21"/>
      <c r="K58" s="21"/>
      <c r="L58" s="21"/>
    </row>
    <row r="59" spans="1:12" s="15" customFormat="1" ht="22.5">
      <c r="A59" s="62"/>
      <c r="B59" s="62"/>
      <c r="C59" s="62"/>
      <c r="D59" s="58"/>
      <c r="E59" s="56"/>
      <c r="F59" s="66"/>
      <c r="G59" s="72"/>
      <c r="H59" s="18" t="s">
        <v>34</v>
      </c>
      <c r="I59" s="21"/>
      <c r="J59" s="21"/>
      <c r="K59" s="21"/>
      <c r="L59" s="21"/>
    </row>
    <row r="60" spans="1:12" s="15" customFormat="1" ht="15">
      <c r="A60" s="63"/>
      <c r="B60" s="63"/>
      <c r="C60" s="63"/>
      <c r="D60" s="59"/>
      <c r="E60" s="57"/>
      <c r="F60" s="67"/>
      <c r="G60" s="73"/>
      <c r="H60" s="19" t="s">
        <v>35</v>
      </c>
      <c r="I60" s="22">
        <v>325000</v>
      </c>
      <c r="J60" s="22"/>
      <c r="K60" s="22"/>
      <c r="L60" s="22"/>
    </row>
    <row r="61" spans="1:62" ht="15" customHeight="1">
      <c r="A61" s="61">
        <v>11</v>
      </c>
      <c r="B61" s="61">
        <v>750</v>
      </c>
      <c r="C61" s="61">
        <v>75095</v>
      </c>
      <c r="D61" s="64" t="s">
        <v>61</v>
      </c>
      <c r="E61" s="60" t="s">
        <v>39</v>
      </c>
      <c r="F61" s="68">
        <v>2010</v>
      </c>
      <c r="G61" s="71">
        <v>2299600</v>
      </c>
      <c r="H61" s="16" t="s">
        <v>32</v>
      </c>
      <c r="I61" s="20"/>
      <c r="J61" s="20">
        <f>SUM(J62:J64)</f>
        <v>2299600</v>
      </c>
      <c r="K61" s="20">
        <f>SUM(K62:K64)</f>
        <v>0</v>
      </c>
      <c r="L61" s="20">
        <f>SUM(L62:L64)</f>
        <v>0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</row>
    <row r="62" spans="1:62" ht="15">
      <c r="A62" s="62"/>
      <c r="B62" s="62"/>
      <c r="C62" s="62"/>
      <c r="D62" s="58"/>
      <c r="E62" s="56"/>
      <c r="F62" s="69"/>
      <c r="G62" s="72"/>
      <c r="H62" s="17" t="s">
        <v>33</v>
      </c>
      <c r="I62" s="21"/>
      <c r="J62" s="21">
        <v>1149800</v>
      </c>
      <c r="K62" s="21"/>
      <c r="L62" s="21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</row>
    <row r="63" spans="1:62" ht="22.5">
      <c r="A63" s="62"/>
      <c r="B63" s="62"/>
      <c r="C63" s="62"/>
      <c r="D63" s="58"/>
      <c r="E63" s="56"/>
      <c r="F63" s="69"/>
      <c r="G63" s="72"/>
      <c r="H63" s="18" t="s">
        <v>34</v>
      </c>
      <c r="I63" s="21"/>
      <c r="J63" s="21"/>
      <c r="K63" s="21"/>
      <c r="L63" s="21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</row>
    <row r="64" spans="1:62" s="14" customFormat="1" ht="15">
      <c r="A64" s="63"/>
      <c r="B64" s="63"/>
      <c r="C64" s="63"/>
      <c r="D64" s="59"/>
      <c r="E64" s="57"/>
      <c r="F64" s="70"/>
      <c r="G64" s="73"/>
      <c r="H64" s="19" t="s">
        <v>35</v>
      </c>
      <c r="I64" s="22"/>
      <c r="J64" s="22">
        <v>1149800</v>
      </c>
      <c r="K64" s="22"/>
      <c r="L64" s="22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</row>
    <row r="65" spans="1:12" s="15" customFormat="1" ht="15" customHeight="1">
      <c r="A65" s="61">
        <v>12</v>
      </c>
      <c r="B65" s="61">
        <v>801</v>
      </c>
      <c r="C65" s="61">
        <v>80120</v>
      </c>
      <c r="D65" s="64" t="s">
        <v>62</v>
      </c>
      <c r="E65" s="60" t="s">
        <v>63</v>
      </c>
      <c r="F65" s="65">
        <v>2010</v>
      </c>
      <c r="G65" s="71">
        <v>2000000</v>
      </c>
      <c r="H65" s="16" t="s">
        <v>32</v>
      </c>
      <c r="I65" s="20"/>
      <c r="J65" s="20">
        <v>2000000</v>
      </c>
      <c r="K65" s="20"/>
      <c r="L65" s="20"/>
    </row>
    <row r="66" spans="1:12" s="15" customFormat="1" ht="15">
      <c r="A66" s="62"/>
      <c r="B66" s="62"/>
      <c r="C66" s="62"/>
      <c r="D66" s="58"/>
      <c r="E66" s="56"/>
      <c r="F66" s="66"/>
      <c r="G66" s="72"/>
      <c r="H66" s="17" t="s">
        <v>33</v>
      </c>
      <c r="I66" s="21"/>
      <c r="J66" s="21">
        <v>1000000</v>
      </c>
      <c r="K66" s="21"/>
      <c r="L66" s="21"/>
    </row>
    <row r="67" spans="1:12" s="15" customFormat="1" ht="22.5">
      <c r="A67" s="62"/>
      <c r="B67" s="62"/>
      <c r="C67" s="62"/>
      <c r="D67" s="58"/>
      <c r="E67" s="56"/>
      <c r="F67" s="66"/>
      <c r="G67" s="72"/>
      <c r="H67" s="18" t="s">
        <v>34</v>
      </c>
      <c r="I67" s="21"/>
      <c r="J67" s="21"/>
      <c r="K67" s="21"/>
      <c r="L67" s="21"/>
    </row>
    <row r="68" spans="1:12" s="15" customFormat="1" ht="14.25" customHeight="1">
      <c r="A68" s="63"/>
      <c r="B68" s="63"/>
      <c r="C68" s="63"/>
      <c r="D68" s="59"/>
      <c r="E68" s="57"/>
      <c r="F68" s="67"/>
      <c r="G68" s="73"/>
      <c r="H68" s="19" t="s">
        <v>35</v>
      </c>
      <c r="I68" s="22"/>
      <c r="J68" s="22">
        <v>1000000</v>
      </c>
      <c r="K68" s="22"/>
      <c r="L68" s="22"/>
    </row>
    <row r="70" spans="1:17" ht="15">
      <c r="A70" s="2"/>
      <c r="B70" s="2"/>
      <c r="C70" s="2"/>
      <c r="D70" s="2"/>
      <c r="E70" s="2" t="s">
        <v>4</v>
      </c>
      <c r="F70" s="2"/>
      <c r="G70" s="2"/>
      <c r="H70" s="2"/>
      <c r="I70" s="12"/>
      <c r="J70" s="11" t="s">
        <v>3</v>
      </c>
      <c r="K70" s="11"/>
      <c r="L70" s="5"/>
      <c r="M70" s="7"/>
      <c r="N70" s="7"/>
      <c r="O70" s="7"/>
      <c r="P70" s="7"/>
      <c r="Q70" s="7"/>
    </row>
    <row r="71" spans="1:17" ht="15">
      <c r="A71" s="6"/>
      <c r="B71" s="6"/>
      <c r="C71" s="6"/>
      <c r="D71" s="6" t="s">
        <v>5</v>
      </c>
      <c r="E71" s="6" t="s">
        <v>7</v>
      </c>
      <c r="F71" s="6" t="s">
        <v>24</v>
      </c>
      <c r="G71" s="6" t="s">
        <v>6</v>
      </c>
      <c r="H71" s="6" t="s">
        <v>28</v>
      </c>
      <c r="I71" s="2"/>
      <c r="J71" s="2"/>
      <c r="K71" s="2"/>
      <c r="L71" s="2"/>
      <c r="M71" s="7"/>
      <c r="N71" s="7"/>
      <c r="O71" s="7"/>
      <c r="P71" s="7"/>
      <c r="Q71" s="7"/>
    </row>
    <row r="72" spans="1:17" ht="15">
      <c r="A72" s="6" t="s">
        <v>8</v>
      </c>
      <c r="B72" s="6" t="s">
        <v>1</v>
      </c>
      <c r="C72" s="6" t="s">
        <v>2</v>
      </c>
      <c r="D72" s="6" t="s">
        <v>9</v>
      </c>
      <c r="E72" s="6" t="s">
        <v>10</v>
      </c>
      <c r="F72" s="6" t="s">
        <v>25</v>
      </c>
      <c r="G72" s="6" t="s">
        <v>26</v>
      </c>
      <c r="H72" s="6" t="s">
        <v>29</v>
      </c>
      <c r="I72" s="6"/>
      <c r="J72" s="6"/>
      <c r="K72" s="6"/>
      <c r="L72" s="6" t="s">
        <v>31</v>
      </c>
      <c r="M72" s="7"/>
      <c r="N72" s="7"/>
      <c r="O72" s="7"/>
      <c r="P72" s="7"/>
      <c r="Q72" s="7"/>
    </row>
    <row r="73" spans="1:17" ht="15">
      <c r="A73" s="6"/>
      <c r="B73" s="6"/>
      <c r="C73" s="6"/>
      <c r="D73" s="6"/>
      <c r="E73" s="6" t="s">
        <v>13</v>
      </c>
      <c r="F73" s="6"/>
      <c r="G73" s="6" t="s">
        <v>11</v>
      </c>
      <c r="H73" s="6"/>
      <c r="I73" s="6" t="s">
        <v>12</v>
      </c>
      <c r="J73" s="6" t="s">
        <v>30</v>
      </c>
      <c r="K73" s="6" t="s">
        <v>55</v>
      </c>
      <c r="L73" s="6">
        <v>2011</v>
      </c>
      <c r="M73" s="7"/>
      <c r="N73" s="7"/>
      <c r="O73" s="7"/>
      <c r="P73" s="7"/>
      <c r="Q73" s="7"/>
    </row>
    <row r="74" spans="1:17" ht="15">
      <c r="A74" s="8"/>
      <c r="B74" s="8"/>
      <c r="C74" s="8"/>
      <c r="D74" s="8"/>
      <c r="E74" s="8" t="s">
        <v>14</v>
      </c>
      <c r="F74" s="8"/>
      <c r="G74" s="8" t="s">
        <v>27</v>
      </c>
      <c r="H74" s="8"/>
      <c r="I74" s="8"/>
      <c r="J74" s="8"/>
      <c r="K74" s="8"/>
      <c r="L74" s="8"/>
      <c r="M74" s="7"/>
      <c r="N74" s="7"/>
      <c r="O74" s="7"/>
      <c r="P74" s="7"/>
      <c r="Q74" s="7"/>
    </row>
    <row r="75" spans="1:17" s="14" customFormat="1" ht="15">
      <c r="A75" s="3">
        <v>1</v>
      </c>
      <c r="B75" s="3">
        <v>2</v>
      </c>
      <c r="C75" s="3">
        <v>3</v>
      </c>
      <c r="D75" s="3">
        <v>4</v>
      </c>
      <c r="E75" s="3">
        <v>5</v>
      </c>
      <c r="F75" s="3">
        <v>6</v>
      </c>
      <c r="G75" s="3">
        <v>7</v>
      </c>
      <c r="H75" s="3">
        <v>8</v>
      </c>
      <c r="I75" s="3">
        <v>9</v>
      </c>
      <c r="J75" s="3">
        <v>10</v>
      </c>
      <c r="K75" s="3">
        <v>11</v>
      </c>
      <c r="L75" s="3">
        <v>12</v>
      </c>
      <c r="M75" s="4"/>
      <c r="N75" s="4"/>
      <c r="O75" s="4"/>
      <c r="P75" s="4"/>
      <c r="Q75" s="4"/>
    </row>
    <row r="76" spans="1:12" s="15" customFormat="1" ht="15" customHeight="1">
      <c r="A76" s="61">
        <v>13</v>
      </c>
      <c r="B76" s="61">
        <v>750</v>
      </c>
      <c r="C76" s="61">
        <v>75020</v>
      </c>
      <c r="D76" s="64" t="s">
        <v>64</v>
      </c>
      <c r="E76" s="60" t="s">
        <v>36</v>
      </c>
      <c r="F76" s="65">
        <v>2010</v>
      </c>
      <c r="G76" s="71">
        <v>320000</v>
      </c>
      <c r="H76" s="16" t="s">
        <v>32</v>
      </c>
      <c r="I76" s="20"/>
      <c r="J76" s="20">
        <v>320000</v>
      </c>
      <c r="K76" s="20"/>
      <c r="L76" s="20"/>
    </row>
    <row r="77" spans="1:12" s="15" customFormat="1" ht="15">
      <c r="A77" s="62"/>
      <c r="B77" s="62"/>
      <c r="C77" s="62"/>
      <c r="D77" s="58"/>
      <c r="E77" s="56"/>
      <c r="F77" s="66"/>
      <c r="G77" s="72"/>
      <c r="H77" s="17" t="s">
        <v>33</v>
      </c>
      <c r="I77" s="21"/>
      <c r="J77" s="21">
        <v>320000</v>
      </c>
      <c r="K77" s="21"/>
      <c r="L77" s="21"/>
    </row>
    <row r="78" spans="1:12" s="15" customFormat="1" ht="22.5">
      <c r="A78" s="62"/>
      <c r="B78" s="62"/>
      <c r="C78" s="62"/>
      <c r="D78" s="58"/>
      <c r="E78" s="56"/>
      <c r="F78" s="66"/>
      <c r="G78" s="72"/>
      <c r="H78" s="18" t="s">
        <v>34</v>
      </c>
      <c r="I78" s="21"/>
      <c r="J78" s="21"/>
      <c r="K78" s="21"/>
      <c r="L78" s="21"/>
    </row>
    <row r="79" spans="1:12" s="15" customFormat="1" ht="15">
      <c r="A79" s="63"/>
      <c r="B79" s="63"/>
      <c r="C79" s="63"/>
      <c r="D79" s="59"/>
      <c r="E79" s="57"/>
      <c r="F79" s="67"/>
      <c r="G79" s="73"/>
      <c r="H79" s="19" t="s">
        <v>35</v>
      </c>
      <c r="I79" s="22"/>
      <c r="J79" s="22"/>
      <c r="K79" s="22"/>
      <c r="L79" s="22"/>
    </row>
    <row r="80" spans="1:12" s="15" customFormat="1" ht="14.25" customHeight="1">
      <c r="A80" s="61">
        <v>14</v>
      </c>
      <c r="B80" s="61">
        <v>750</v>
      </c>
      <c r="C80" s="61">
        <v>75020</v>
      </c>
      <c r="D80" s="64" t="s">
        <v>65</v>
      </c>
      <c r="E80" s="60" t="s">
        <v>36</v>
      </c>
      <c r="F80" s="65">
        <v>2010</v>
      </c>
      <c r="G80" s="71">
        <v>200000</v>
      </c>
      <c r="H80" s="16" t="s">
        <v>32</v>
      </c>
      <c r="I80" s="20"/>
      <c r="J80" s="20">
        <v>200000</v>
      </c>
      <c r="K80" s="20"/>
      <c r="L80" s="20"/>
    </row>
    <row r="81" spans="1:12" s="15" customFormat="1" ht="15">
      <c r="A81" s="62"/>
      <c r="B81" s="62"/>
      <c r="C81" s="62"/>
      <c r="D81" s="58"/>
      <c r="E81" s="56"/>
      <c r="F81" s="66"/>
      <c r="G81" s="72"/>
      <c r="H81" s="17" t="s">
        <v>33</v>
      </c>
      <c r="I81" s="21"/>
      <c r="J81" s="21">
        <v>200000</v>
      </c>
      <c r="K81" s="21"/>
      <c r="L81" s="21"/>
    </row>
    <row r="82" spans="1:12" s="15" customFormat="1" ht="22.5">
      <c r="A82" s="62"/>
      <c r="B82" s="62"/>
      <c r="C82" s="62"/>
      <c r="D82" s="58"/>
      <c r="E82" s="56"/>
      <c r="F82" s="66"/>
      <c r="G82" s="72"/>
      <c r="H82" s="18" t="s">
        <v>34</v>
      </c>
      <c r="I82" s="21"/>
      <c r="J82" s="21"/>
      <c r="K82" s="21"/>
      <c r="L82" s="21"/>
    </row>
    <row r="83" spans="1:12" s="15" customFormat="1" ht="15">
      <c r="A83" s="63"/>
      <c r="B83" s="63"/>
      <c r="C83" s="63"/>
      <c r="D83" s="59"/>
      <c r="E83" s="57"/>
      <c r="F83" s="67"/>
      <c r="G83" s="73"/>
      <c r="H83" s="19" t="s">
        <v>35</v>
      </c>
      <c r="I83" s="22"/>
      <c r="J83" s="22"/>
      <c r="K83" s="22"/>
      <c r="L83" s="22"/>
    </row>
    <row r="84" spans="1:62" ht="15" customHeight="1">
      <c r="A84" s="61">
        <v>15</v>
      </c>
      <c r="B84" s="61">
        <v>600</v>
      </c>
      <c r="C84" s="61">
        <v>60014</v>
      </c>
      <c r="D84" s="64" t="s">
        <v>149</v>
      </c>
      <c r="E84" s="60" t="s">
        <v>15</v>
      </c>
      <c r="F84" s="68">
        <v>2010</v>
      </c>
      <c r="G84" s="71">
        <v>7726397</v>
      </c>
      <c r="H84" s="16" t="s">
        <v>32</v>
      </c>
      <c r="I84" s="20"/>
      <c r="J84" s="20">
        <v>7726397</v>
      </c>
      <c r="K84" s="20"/>
      <c r="L84" s="20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</row>
    <row r="85" spans="1:62" ht="15">
      <c r="A85" s="62"/>
      <c r="B85" s="62"/>
      <c r="C85" s="62"/>
      <c r="D85" s="58"/>
      <c r="E85" s="56"/>
      <c r="F85" s="69"/>
      <c r="G85" s="72"/>
      <c r="H85" s="17" t="s">
        <v>33</v>
      </c>
      <c r="I85" s="21"/>
      <c r="J85" s="21">
        <v>4726397</v>
      </c>
      <c r="K85" s="21"/>
      <c r="L85" s="21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</row>
    <row r="86" spans="1:62" ht="22.5">
      <c r="A86" s="62"/>
      <c r="B86" s="62"/>
      <c r="C86" s="62"/>
      <c r="D86" s="58"/>
      <c r="E86" s="56"/>
      <c r="F86" s="69"/>
      <c r="G86" s="72"/>
      <c r="H86" s="18" t="s">
        <v>34</v>
      </c>
      <c r="I86" s="21"/>
      <c r="J86" s="21"/>
      <c r="K86" s="21"/>
      <c r="L86" s="21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</row>
    <row r="87" spans="1:62" s="14" customFormat="1" ht="15">
      <c r="A87" s="63"/>
      <c r="B87" s="63"/>
      <c r="C87" s="63"/>
      <c r="D87" s="59"/>
      <c r="E87" s="57"/>
      <c r="F87" s="70"/>
      <c r="G87" s="73"/>
      <c r="H87" s="19" t="s">
        <v>35</v>
      </c>
      <c r="I87" s="22"/>
      <c r="J87" s="22">
        <v>3000000</v>
      </c>
      <c r="K87" s="22"/>
      <c r="L87" s="22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</row>
    <row r="88" spans="1:12" s="15" customFormat="1" ht="15" customHeight="1">
      <c r="A88" s="61">
        <v>16</v>
      </c>
      <c r="B88" s="61">
        <v>600</v>
      </c>
      <c r="C88" s="61">
        <v>60014</v>
      </c>
      <c r="D88" s="64" t="s">
        <v>66</v>
      </c>
      <c r="E88" s="60" t="s">
        <v>15</v>
      </c>
      <c r="F88" s="65">
        <v>2010</v>
      </c>
      <c r="G88" s="71">
        <v>236000</v>
      </c>
      <c r="H88" s="16" t="s">
        <v>32</v>
      </c>
      <c r="I88" s="20"/>
      <c r="J88" s="20">
        <v>236000</v>
      </c>
      <c r="K88" s="20"/>
      <c r="L88" s="20"/>
    </row>
    <row r="89" spans="1:12" s="15" customFormat="1" ht="15">
      <c r="A89" s="62"/>
      <c r="B89" s="62"/>
      <c r="C89" s="62"/>
      <c r="D89" s="58"/>
      <c r="E89" s="56"/>
      <c r="F89" s="66"/>
      <c r="G89" s="72"/>
      <c r="H89" s="17" t="s">
        <v>33</v>
      </c>
      <c r="I89" s="21"/>
      <c r="J89" s="21">
        <v>118000</v>
      </c>
      <c r="K89" s="21"/>
      <c r="L89" s="21"/>
    </row>
    <row r="90" spans="1:12" s="15" customFormat="1" ht="22.5">
      <c r="A90" s="62"/>
      <c r="B90" s="62"/>
      <c r="C90" s="62"/>
      <c r="D90" s="58"/>
      <c r="E90" s="56"/>
      <c r="F90" s="66"/>
      <c r="G90" s="72"/>
      <c r="H90" s="18" t="s">
        <v>34</v>
      </c>
      <c r="I90" s="21"/>
      <c r="J90" s="21"/>
      <c r="K90" s="21"/>
      <c r="L90" s="21"/>
    </row>
    <row r="91" spans="1:12" s="15" customFormat="1" ht="15">
      <c r="A91" s="63"/>
      <c r="B91" s="63"/>
      <c r="C91" s="63"/>
      <c r="D91" s="59"/>
      <c r="E91" s="57"/>
      <c r="F91" s="67"/>
      <c r="G91" s="73"/>
      <c r="H91" s="19" t="s">
        <v>35</v>
      </c>
      <c r="I91" s="22"/>
      <c r="J91" s="22">
        <v>118000</v>
      </c>
      <c r="K91" s="22"/>
      <c r="L91" s="22"/>
    </row>
    <row r="92" spans="1:62" ht="15" customHeight="1">
      <c r="A92" s="61">
        <v>17</v>
      </c>
      <c r="B92" s="61">
        <v>600</v>
      </c>
      <c r="C92" s="61">
        <v>60014</v>
      </c>
      <c r="D92" s="64" t="s">
        <v>67</v>
      </c>
      <c r="E92" s="60" t="s">
        <v>15</v>
      </c>
      <c r="F92" s="65">
        <v>2010</v>
      </c>
      <c r="G92" s="71">
        <v>278000</v>
      </c>
      <c r="H92" s="16" t="s">
        <v>32</v>
      </c>
      <c r="I92" s="20"/>
      <c r="J92" s="20">
        <v>278000</v>
      </c>
      <c r="K92" s="20"/>
      <c r="L92" s="20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</row>
    <row r="93" spans="1:62" ht="15">
      <c r="A93" s="62"/>
      <c r="B93" s="62"/>
      <c r="C93" s="62"/>
      <c r="D93" s="58"/>
      <c r="E93" s="56"/>
      <c r="F93" s="66"/>
      <c r="G93" s="72"/>
      <c r="H93" s="17" t="s">
        <v>33</v>
      </c>
      <c r="I93" s="21"/>
      <c r="J93" s="21">
        <v>139000</v>
      </c>
      <c r="K93" s="21"/>
      <c r="L93" s="21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</row>
    <row r="94" spans="1:62" ht="22.5">
      <c r="A94" s="62"/>
      <c r="B94" s="62"/>
      <c r="C94" s="62"/>
      <c r="D94" s="58"/>
      <c r="E94" s="56"/>
      <c r="F94" s="66"/>
      <c r="G94" s="72"/>
      <c r="H94" s="18" t="s">
        <v>34</v>
      </c>
      <c r="I94" s="21"/>
      <c r="J94" s="21"/>
      <c r="K94" s="21"/>
      <c r="L94" s="21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</row>
    <row r="95" spans="1:62" ht="15">
      <c r="A95" s="63"/>
      <c r="B95" s="63"/>
      <c r="C95" s="63"/>
      <c r="D95" s="59"/>
      <c r="E95" s="57"/>
      <c r="F95" s="67"/>
      <c r="G95" s="73"/>
      <c r="H95" s="19" t="s">
        <v>35</v>
      </c>
      <c r="I95" s="22"/>
      <c r="J95" s="22">
        <v>139000</v>
      </c>
      <c r="K95" s="22"/>
      <c r="L95" s="22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</row>
    <row r="96" spans="1:62" ht="15" customHeight="1">
      <c r="A96" s="61">
        <v>18</v>
      </c>
      <c r="B96" s="61">
        <v>600</v>
      </c>
      <c r="C96" s="61">
        <v>60014</v>
      </c>
      <c r="D96" s="64" t="s">
        <v>68</v>
      </c>
      <c r="E96" s="60" t="s">
        <v>15</v>
      </c>
      <c r="F96" s="65">
        <v>2010</v>
      </c>
      <c r="G96" s="71">
        <v>184000</v>
      </c>
      <c r="H96" s="16" t="s">
        <v>32</v>
      </c>
      <c r="I96" s="20"/>
      <c r="J96" s="20">
        <v>184000</v>
      </c>
      <c r="K96" s="20"/>
      <c r="L96" s="20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</row>
    <row r="97" spans="1:62" ht="15">
      <c r="A97" s="62"/>
      <c r="B97" s="62"/>
      <c r="C97" s="62"/>
      <c r="D97" s="58"/>
      <c r="E97" s="56"/>
      <c r="F97" s="66"/>
      <c r="G97" s="72"/>
      <c r="H97" s="17" t="s">
        <v>33</v>
      </c>
      <c r="I97" s="21"/>
      <c r="J97" s="21">
        <v>184000</v>
      </c>
      <c r="K97" s="21"/>
      <c r="L97" s="21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</row>
    <row r="98" spans="1:62" ht="22.5">
      <c r="A98" s="62"/>
      <c r="B98" s="62"/>
      <c r="C98" s="62"/>
      <c r="D98" s="58"/>
      <c r="E98" s="56"/>
      <c r="F98" s="66"/>
      <c r="G98" s="72"/>
      <c r="H98" s="18" t="s">
        <v>34</v>
      </c>
      <c r="I98" s="21"/>
      <c r="J98" s="21"/>
      <c r="K98" s="21"/>
      <c r="L98" s="21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</row>
    <row r="99" spans="1:62" s="14" customFormat="1" ht="15">
      <c r="A99" s="63"/>
      <c r="B99" s="63"/>
      <c r="C99" s="63"/>
      <c r="D99" s="59"/>
      <c r="E99" s="57"/>
      <c r="F99" s="67"/>
      <c r="G99" s="73"/>
      <c r="H99" s="19" t="s">
        <v>35</v>
      </c>
      <c r="I99" s="22"/>
      <c r="J99" s="22"/>
      <c r="K99" s="22"/>
      <c r="L99" s="22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</row>
    <row r="103" spans="1:17" ht="15">
      <c r="A103" s="2"/>
      <c r="B103" s="2"/>
      <c r="C103" s="2"/>
      <c r="D103" s="2"/>
      <c r="E103" s="2" t="s">
        <v>4</v>
      </c>
      <c r="F103" s="2"/>
      <c r="G103" s="2"/>
      <c r="H103" s="2"/>
      <c r="I103" s="12"/>
      <c r="J103" s="11" t="s">
        <v>3</v>
      </c>
      <c r="K103" s="11"/>
      <c r="L103" s="5"/>
      <c r="M103" s="7"/>
      <c r="N103" s="7"/>
      <c r="O103" s="7"/>
      <c r="P103" s="7"/>
      <c r="Q103" s="7"/>
    </row>
    <row r="104" spans="1:17" ht="15">
      <c r="A104" s="6"/>
      <c r="B104" s="6"/>
      <c r="C104" s="6"/>
      <c r="D104" s="6" t="s">
        <v>5</v>
      </c>
      <c r="E104" s="6" t="s">
        <v>7</v>
      </c>
      <c r="F104" s="6" t="s">
        <v>24</v>
      </c>
      <c r="G104" s="6" t="s">
        <v>6</v>
      </c>
      <c r="H104" s="6" t="s">
        <v>28</v>
      </c>
      <c r="I104" s="2"/>
      <c r="J104" s="2"/>
      <c r="K104" s="2"/>
      <c r="L104" s="2"/>
      <c r="M104" s="7"/>
      <c r="N104" s="7"/>
      <c r="O104" s="7"/>
      <c r="P104" s="7"/>
      <c r="Q104" s="7"/>
    </row>
    <row r="105" spans="1:17" ht="15">
      <c r="A105" s="6" t="s">
        <v>8</v>
      </c>
      <c r="B105" s="6" t="s">
        <v>1</v>
      </c>
      <c r="C105" s="6" t="s">
        <v>2</v>
      </c>
      <c r="D105" s="6" t="s">
        <v>9</v>
      </c>
      <c r="E105" s="6" t="s">
        <v>10</v>
      </c>
      <c r="F105" s="6" t="s">
        <v>25</v>
      </c>
      <c r="G105" s="6" t="s">
        <v>26</v>
      </c>
      <c r="H105" s="6" t="s">
        <v>29</v>
      </c>
      <c r="I105" s="6"/>
      <c r="J105" s="6"/>
      <c r="K105" s="6"/>
      <c r="L105" s="6" t="s">
        <v>31</v>
      </c>
      <c r="M105" s="7"/>
      <c r="N105" s="7"/>
      <c r="O105" s="7"/>
      <c r="P105" s="7"/>
      <c r="Q105" s="7"/>
    </row>
    <row r="106" spans="1:17" ht="15">
      <c r="A106" s="6"/>
      <c r="B106" s="6"/>
      <c r="C106" s="6"/>
      <c r="D106" s="6"/>
      <c r="E106" s="6" t="s">
        <v>13</v>
      </c>
      <c r="F106" s="6"/>
      <c r="G106" s="6" t="s">
        <v>11</v>
      </c>
      <c r="H106" s="6"/>
      <c r="I106" s="6" t="s">
        <v>12</v>
      </c>
      <c r="J106" s="6" t="s">
        <v>30</v>
      </c>
      <c r="K106" s="6" t="s">
        <v>55</v>
      </c>
      <c r="L106" s="6">
        <v>2011</v>
      </c>
      <c r="M106" s="7"/>
      <c r="N106" s="7"/>
      <c r="O106" s="7"/>
      <c r="P106" s="7"/>
      <c r="Q106" s="7"/>
    </row>
    <row r="107" spans="1:17" ht="15">
      <c r="A107" s="8"/>
      <c r="B107" s="8"/>
      <c r="C107" s="8"/>
      <c r="D107" s="8"/>
      <c r="E107" s="8" t="s">
        <v>14</v>
      </c>
      <c r="F107" s="8"/>
      <c r="G107" s="8" t="s">
        <v>27</v>
      </c>
      <c r="H107" s="8"/>
      <c r="I107" s="8"/>
      <c r="J107" s="8"/>
      <c r="K107" s="8"/>
      <c r="L107" s="8"/>
      <c r="M107" s="7"/>
      <c r="N107" s="7"/>
      <c r="O107" s="7"/>
      <c r="P107" s="7"/>
      <c r="Q107" s="7"/>
    </row>
    <row r="108" spans="1:17" s="14" customFormat="1" ht="15">
      <c r="A108" s="3">
        <v>1</v>
      </c>
      <c r="B108" s="3">
        <v>2</v>
      </c>
      <c r="C108" s="3">
        <v>3</v>
      </c>
      <c r="D108" s="3">
        <v>4</v>
      </c>
      <c r="E108" s="3">
        <v>5</v>
      </c>
      <c r="F108" s="3">
        <v>6</v>
      </c>
      <c r="G108" s="3">
        <v>7</v>
      </c>
      <c r="H108" s="3">
        <v>8</v>
      </c>
      <c r="I108" s="3">
        <v>9</v>
      </c>
      <c r="J108" s="3">
        <v>10</v>
      </c>
      <c r="K108" s="3">
        <v>11</v>
      </c>
      <c r="L108" s="3">
        <v>12</v>
      </c>
      <c r="M108" s="4"/>
      <c r="N108" s="4"/>
      <c r="O108" s="4"/>
      <c r="P108" s="4"/>
      <c r="Q108" s="4"/>
    </row>
    <row r="109" spans="1:12" s="15" customFormat="1" ht="15" customHeight="1">
      <c r="A109" s="61">
        <v>19</v>
      </c>
      <c r="B109" s="61">
        <v>600</v>
      </c>
      <c r="C109" s="61">
        <v>60014</v>
      </c>
      <c r="D109" s="64" t="s">
        <v>69</v>
      </c>
      <c r="E109" s="60" t="s">
        <v>15</v>
      </c>
      <c r="F109" s="65">
        <v>2010</v>
      </c>
      <c r="G109" s="71">
        <v>48000</v>
      </c>
      <c r="H109" s="16" t="s">
        <v>32</v>
      </c>
      <c r="I109" s="20"/>
      <c r="J109" s="20">
        <v>48000</v>
      </c>
      <c r="K109" s="20"/>
      <c r="L109" s="20"/>
    </row>
    <row r="110" spans="1:12" s="15" customFormat="1" ht="15">
      <c r="A110" s="62"/>
      <c r="B110" s="62"/>
      <c r="C110" s="62"/>
      <c r="D110" s="58"/>
      <c r="E110" s="56"/>
      <c r="F110" s="66"/>
      <c r="G110" s="72"/>
      <c r="H110" s="17" t="s">
        <v>33</v>
      </c>
      <c r="I110" s="21"/>
      <c r="J110" s="21">
        <v>48000</v>
      </c>
      <c r="K110" s="21"/>
      <c r="L110" s="21"/>
    </row>
    <row r="111" spans="1:12" s="15" customFormat="1" ht="22.5">
      <c r="A111" s="62"/>
      <c r="B111" s="62"/>
      <c r="C111" s="62"/>
      <c r="D111" s="58"/>
      <c r="E111" s="56"/>
      <c r="F111" s="66"/>
      <c r="G111" s="72"/>
      <c r="H111" s="18" t="s">
        <v>34</v>
      </c>
      <c r="I111" s="21"/>
      <c r="J111" s="21"/>
      <c r="K111" s="21"/>
      <c r="L111" s="21"/>
    </row>
    <row r="112" spans="1:12" s="15" customFormat="1" ht="15">
      <c r="A112" s="63"/>
      <c r="B112" s="63"/>
      <c r="C112" s="63"/>
      <c r="D112" s="59"/>
      <c r="E112" s="57"/>
      <c r="F112" s="67"/>
      <c r="G112" s="73"/>
      <c r="H112" s="19" t="s">
        <v>35</v>
      </c>
      <c r="I112" s="22"/>
      <c r="J112" s="22"/>
      <c r="K112" s="22"/>
      <c r="L112" s="22"/>
    </row>
    <row r="113" spans="1:12" s="15" customFormat="1" ht="15" customHeight="1">
      <c r="A113" s="61">
        <v>20</v>
      </c>
      <c r="B113" s="61">
        <v>600</v>
      </c>
      <c r="C113" s="61">
        <v>60014</v>
      </c>
      <c r="D113" s="64" t="s">
        <v>70</v>
      </c>
      <c r="E113" s="60" t="s">
        <v>15</v>
      </c>
      <c r="F113" s="65">
        <v>2010</v>
      </c>
      <c r="G113" s="71">
        <v>136000</v>
      </c>
      <c r="H113" s="16" t="s">
        <v>32</v>
      </c>
      <c r="I113" s="20"/>
      <c r="J113" s="20">
        <v>136000</v>
      </c>
      <c r="K113" s="20"/>
      <c r="L113" s="20"/>
    </row>
    <row r="114" spans="1:12" s="15" customFormat="1" ht="15">
      <c r="A114" s="62"/>
      <c r="B114" s="62"/>
      <c r="C114" s="62"/>
      <c r="D114" s="58"/>
      <c r="E114" s="56"/>
      <c r="F114" s="66"/>
      <c r="G114" s="72"/>
      <c r="H114" s="17" t="s">
        <v>33</v>
      </c>
      <c r="I114" s="21"/>
      <c r="J114" s="21">
        <v>136000</v>
      </c>
      <c r="K114" s="21"/>
      <c r="L114" s="21"/>
    </row>
    <row r="115" spans="1:12" s="15" customFormat="1" ht="22.5">
      <c r="A115" s="62"/>
      <c r="B115" s="62"/>
      <c r="C115" s="62"/>
      <c r="D115" s="58"/>
      <c r="E115" s="56"/>
      <c r="F115" s="66"/>
      <c r="G115" s="72"/>
      <c r="H115" s="18" t="s">
        <v>34</v>
      </c>
      <c r="I115" s="21"/>
      <c r="J115" s="21"/>
      <c r="K115" s="21"/>
      <c r="L115" s="21"/>
    </row>
    <row r="116" spans="1:12" s="15" customFormat="1" ht="15">
      <c r="A116" s="63"/>
      <c r="B116" s="63"/>
      <c r="C116" s="63"/>
      <c r="D116" s="59"/>
      <c r="E116" s="57"/>
      <c r="F116" s="67"/>
      <c r="G116" s="73"/>
      <c r="H116" s="19" t="s">
        <v>35</v>
      </c>
      <c r="I116" s="22"/>
      <c r="J116" s="22"/>
      <c r="K116" s="22"/>
      <c r="L116" s="22"/>
    </row>
    <row r="117" spans="1:12" s="15" customFormat="1" ht="15" customHeight="1">
      <c r="A117" s="61">
        <v>21</v>
      </c>
      <c r="B117" s="61">
        <v>600</v>
      </c>
      <c r="C117" s="61">
        <v>60014</v>
      </c>
      <c r="D117" s="64" t="s">
        <v>71</v>
      </c>
      <c r="E117" s="60" t="s">
        <v>15</v>
      </c>
      <c r="F117" s="65">
        <v>2010</v>
      </c>
      <c r="G117" s="71">
        <v>117000</v>
      </c>
      <c r="H117" s="16" t="s">
        <v>32</v>
      </c>
      <c r="I117" s="20"/>
      <c r="J117" s="20">
        <v>117000</v>
      </c>
      <c r="K117" s="20"/>
      <c r="L117" s="20"/>
    </row>
    <row r="118" spans="1:12" s="15" customFormat="1" ht="15">
      <c r="A118" s="62"/>
      <c r="B118" s="62"/>
      <c r="C118" s="62"/>
      <c r="D118" s="58"/>
      <c r="E118" s="56"/>
      <c r="F118" s="66"/>
      <c r="G118" s="72"/>
      <c r="H118" s="17" t="s">
        <v>33</v>
      </c>
      <c r="I118" s="21"/>
      <c r="J118" s="21">
        <v>117000</v>
      </c>
      <c r="K118" s="21"/>
      <c r="L118" s="21"/>
    </row>
    <row r="119" spans="1:12" s="15" customFormat="1" ht="22.5">
      <c r="A119" s="62"/>
      <c r="B119" s="62"/>
      <c r="C119" s="62"/>
      <c r="D119" s="58"/>
      <c r="E119" s="56"/>
      <c r="F119" s="66"/>
      <c r="G119" s="72"/>
      <c r="H119" s="18" t="s">
        <v>34</v>
      </c>
      <c r="I119" s="21"/>
      <c r="J119" s="21"/>
      <c r="K119" s="21"/>
      <c r="L119" s="21"/>
    </row>
    <row r="120" spans="1:12" s="15" customFormat="1" ht="15">
      <c r="A120" s="63"/>
      <c r="B120" s="63"/>
      <c r="C120" s="63"/>
      <c r="D120" s="59"/>
      <c r="E120" s="57"/>
      <c r="F120" s="67"/>
      <c r="G120" s="73"/>
      <c r="H120" s="19" t="s">
        <v>35</v>
      </c>
      <c r="I120" s="22"/>
      <c r="J120" s="22"/>
      <c r="K120" s="22"/>
      <c r="L120" s="22"/>
    </row>
    <row r="121" spans="1:12" s="15" customFormat="1" ht="15" customHeight="1">
      <c r="A121" s="61">
        <v>22</v>
      </c>
      <c r="B121" s="61">
        <v>600</v>
      </c>
      <c r="C121" s="61">
        <v>60014</v>
      </c>
      <c r="D121" s="64" t="s">
        <v>72</v>
      </c>
      <c r="E121" s="60" t="s">
        <v>15</v>
      </c>
      <c r="F121" s="65">
        <v>2010</v>
      </c>
      <c r="G121" s="71">
        <v>88000</v>
      </c>
      <c r="H121" s="16" t="s">
        <v>32</v>
      </c>
      <c r="I121" s="20"/>
      <c r="J121" s="20">
        <v>88000</v>
      </c>
      <c r="K121" s="20"/>
      <c r="L121" s="20"/>
    </row>
    <row r="122" spans="1:12" s="15" customFormat="1" ht="15">
      <c r="A122" s="62"/>
      <c r="B122" s="62"/>
      <c r="C122" s="62"/>
      <c r="D122" s="58"/>
      <c r="E122" s="56"/>
      <c r="F122" s="66"/>
      <c r="G122" s="72"/>
      <c r="H122" s="17" t="s">
        <v>33</v>
      </c>
      <c r="I122" s="21"/>
      <c r="J122" s="21">
        <v>88000</v>
      </c>
      <c r="K122" s="21"/>
      <c r="L122" s="21"/>
    </row>
    <row r="123" spans="1:12" s="15" customFormat="1" ht="22.5">
      <c r="A123" s="62"/>
      <c r="B123" s="62"/>
      <c r="C123" s="62"/>
      <c r="D123" s="58"/>
      <c r="E123" s="56"/>
      <c r="F123" s="66"/>
      <c r="G123" s="72"/>
      <c r="H123" s="18" t="s">
        <v>34</v>
      </c>
      <c r="I123" s="21"/>
      <c r="J123" s="21"/>
      <c r="K123" s="21"/>
      <c r="L123" s="21"/>
    </row>
    <row r="124" spans="1:12" s="15" customFormat="1" ht="15">
      <c r="A124" s="63"/>
      <c r="B124" s="63"/>
      <c r="C124" s="63"/>
      <c r="D124" s="59"/>
      <c r="E124" s="57"/>
      <c r="F124" s="67"/>
      <c r="G124" s="73"/>
      <c r="H124" s="19" t="s">
        <v>35</v>
      </c>
      <c r="I124" s="22"/>
      <c r="J124" s="22"/>
      <c r="K124" s="22"/>
      <c r="L124" s="22"/>
    </row>
    <row r="125" spans="1:62" ht="15" customHeight="1">
      <c r="A125" s="61">
        <v>23</v>
      </c>
      <c r="B125" s="61">
        <v>600</v>
      </c>
      <c r="C125" s="61">
        <v>60014</v>
      </c>
      <c r="D125" s="64" t="s">
        <v>73</v>
      </c>
      <c r="E125" s="60" t="s">
        <v>15</v>
      </c>
      <c r="F125" s="65">
        <v>2010</v>
      </c>
      <c r="G125" s="71">
        <v>148000</v>
      </c>
      <c r="H125" s="16" t="s">
        <v>32</v>
      </c>
      <c r="I125" s="20"/>
      <c r="J125" s="20">
        <v>148000</v>
      </c>
      <c r="K125" s="20"/>
      <c r="L125" s="20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</row>
    <row r="126" spans="1:62" ht="15">
      <c r="A126" s="62"/>
      <c r="B126" s="62"/>
      <c r="C126" s="62"/>
      <c r="D126" s="58"/>
      <c r="E126" s="56"/>
      <c r="F126" s="66"/>
      <c r="G126" s="72"/>
      <c r="H126" s="17" t="s">
        <v>33</v>
      </c>
      <c r="I126" s="21"/>
      <c r="J126" s="21">
        <v>148000</v>
      </c>
      <c r="K126" s="21"/>
      <c r="L126" s="21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</row>
    <row r="127" spans="1:62" ht="22.5">
      <c r="A127" s="62"/>
      <c r="B127" s="62"/>
      <c r="C127" s="62"/>
      <c r="D127" s="58"/>
      <c r="E127" s="56"/>
      <c r="F127" s="66"/>
      <c r="G127" s="72"/>
      <c r="H127" s="18" t="s">
        <v>34</v>
      </c>
      <c r="I127" s="21"/>
      <c r="J127" s="21"/>
      <c r="K127" s="21"/>
      <c r="L127" s="21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</row>
    <row r="128" spans="1:62" ht="15">
      <c r="A128" s="63"/>
      <c r="B128" s="63"/>
      <c r="C128" s="63"/>
      <c r="D128" s="59"/>
      <c r="E128" s="57"/>
      <c r="F128" s="67"/>
      <c r="G128" s="73"/>
      <c r="H128" s="19" t="s">
        <v>35</v>
      </c>
      <c r="I128" s="22"/>
      <c r="J128" s="22"/>
      <c r="K128" s="22"/>
      <c r="L128" s="22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</row>
    <row r="129" spans="1:62" ht="15" customHeight="1">
      <c r="A129" s="61">
        <v>24</v>
      </c>
      <c r="B129" s="61">
        <v>801</v>
      </c>
      <c r="C129" s="61">
        <v>80130</v>
      </c>
      <c r="D129" s="64" t="s">
        <v>74</v>
      </c>
      <c r="E129" s="60" t="s">
        <v>39</v>
      </c>
      <c r="F129" s="65">
        <v>2011</v>
      </c>
      <c r="G129" s="71">
        <v>600000</v>
      </c>
      <c r="H129" s="16" t="s">
        <v>32</v>
      </c>
      <c r="I129" s="20"/>
      <c r="J129" s="20"/>
      <c r="K129" s="20">
        <v>600000</v>
      </c>
      <c r="L129" s="20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</row>
    <row r="130" spans="1:62" ht="15">
      <c r="A130" s="62"/>
      <c r="B130" s="62"/>
      <c r="C130" s="62"/>
      <c r="D130" s="58"/>
      <c r="E130" s="56"/>
      <c r="F130" s="66"/>
      <c r="G130" s="72"/>
      <c r="H130" s="17" t="s">
        <v>33</v>
      </c>
      <c r="I130" s="21"/>
      <c r="J130" s="21"/>
      <c r="K130" s="21">
        <v>150000</v>
      </c>
      <c r="L130" s="21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</row>
    <row r="131" spans="1:62" ht="22.5">
      <c r="A131" s="62"/>
      <c r="B131" s="62"/>
      <c r="C131" s="62"/>
      <c r="D131" s="58"/>
      <c r="E131" s="56"/>
      <c r="F131" s="66"/>
      <c r="G131" s="72"/>
      <c r="H131" s="18" t="s">
        <v>34</v>
      </c>
      <c r="I131" s="21"/>
      <c r="J131" s="21"/>
      <c r="K131" s="21"/>
      <c r="L131" s="21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</row>
    <row r="132" spans="1:62" s="14" customFormat="1" ht="15">
      <c r="A132" s="63"/>
      <c r="B132" s="63"/>
      <c r="C132" s="63"/>
      <c r="D132" s="59"/>
      <c r="E132" s="57"/>
      <c r="F132" s="67"/>
      <c r="G132" s="73"/>
      <c r="H132" s="19" t="s">
        <v>35</v>
      </c>
      <c r="I132" s="22"/>
      <c r="J132" s="22"/>
      <c r="K132" s="22">
        <v>450000</v>
      </c>
      <c r="L132" s="22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</row>
    <row r="133" spans="1:12" s="15" customFormat="1" ht="15" customHeight="1">
      <c r="A133" s="61">
        <v>25</v>
      </c>
      <c r="B133" s="61">
        <v>852</v>
      </c>
      <c r="C133" s="61">
        <v>85201</v>
      </c>
      <c r="D133" s="64" t="s">
        <v>75</v>
      </c>
      <c r="E133" s="60" t="s">
        <v>40</v>
      </c>
      <c r="F133" s="65">
        <v>2011</v>
      </c>
      <c r="G133" s="71">
        <v>480000</v>
      </c>
      <c r="H133" s="16" t="s">
        <v>32</v>
      </c>
      <c r="I133" s="20"/>
      <c r="J133" s="20"/>
      <c r="K133" s="20">
        <v>480000</v>
      </c>
      <c r="L133" s="20"/>
    </row>
    <row r="134" spans="1:12" s="15" customFormat="1" ht="15">
      <c r="A134" s="62"/>
      <c r="B134" s="62"/>
      <c r="C134" s="62"/>
      <c r="D134" s="58"/>
      <c r="E134" s="56"/>
      <c r="F134" s="66"/>
      <c r="G134" s="72"/>
      <c r="H134" s="17" t="s">
        <v>33</v>
      </c>
      <c r="I134" s="21"/>
      <c r="J134" s="21"/>
      <c r="K134" s="21">
        <v>120000</v>
      </c>
      <c r="L134" s="21"/>
    </row>
    <row r="135" spans="1:12" s="15" customFormat="1" ht="22.5">
      <c r="A135" s="62"/>
      <c r="B135" s="62"/>
      <c r="C135" s="62"/>
      <c r="D135" s="58"/>
      <c r="E135" s="56"/>
      <c r="F135" s="66"/>
      <c r="G135" s="72"/>
      <c r="H135" s="18" t="s">
        <v>34</v>
      </c>
      <c r="I135" s="21"/>
      <c r="J135" s="21"/>
      <c r="K135" s="21"/>
      <c r="L135" s="21"/>
    </row>
    <row r="136" spans="1:12" s="15" customFormat="1" ht="15">
      <c r="A136" s="63"/>
      <c r="B136" s="63"/>
      <c r="C136" s="63"/>
      <c r="D136" s="59"/>
      <c r="E136" s="57"/>
      <c r="F136" s="67"/>
      <c r="G136" s="73"/>
      <c r="H136" s="19" t="s">
        <v>35</v>
      </c>
      <c r="I136" s="22"/>
      <c r="J136" s="22"/>
      <c r="K136" s="22">
        <v>360000</v>
      </c>
      <c r="L136" s="22"/>
    </row>
    <row r="137" spans="1:17" ht="15">
      <c r="A137" s="2"/>
      <c r="B137" s="2"/>
      <c r="C137" s="2"/>
      <c r="D137" s="2"/>
      <c r="E137" s="2" t="s">
        <v>4</v>
      </c>
      <c r="F137" s="2"/>
      <c r="G137" s="2"/>
      <c r="H137" s="2"/>
      <c r="I137" s="12"/>
      <c r="J137" s="11" t="s">
        <v>3</v>
      </c>
      <c r="K137" s="11"/>
      <c r="L137" s="5"/>
      <c r="M137" s="7"/>
      <c r="N137" s="7"/>
      <c r="O137" s="7"/>
      <c r="P137" s="7"/>
      <c r="Q137" s="7"/>
    </row>
    <row r="138" spans="1:17" ht="15">
      <c r="A138" s="6"/>
      <c r="B138" s="6"/>
      <c r="C138" s="6"/>
      <c r="D138" s="6" t="s">
        <v>5</v>
      </c>
      <c r="E138" s="6" t="s">
        <v>7</v>
      </c>
      <c r="F138" s="6" t="s">
        <v>24</v>
      </c>
      <c r="G138" s="6" t="s">
        <v>6</v>
      </c>
      <c r="H138" s="6" t="s">
        <v>28</v>
      </c>
      <c r="I138" s="2"/>
      <c r="J138" s="2"/>
      <c r="K138" s="2"/>
      <c r="L138" s="2"/>
      <c r="M138" s="7"/>
      <c r="N138" s="7"/>
      <c r="O138" s="7"/>
      <c r="P138" s="7"/>
      <c r="Q138" s="7"/>
    </row>
    <row r="139" spans="1:17" ht="15">
      <c r="A139" s="6" t="s">
        <v>8</v>
      </c>
      <c r="B139" s="6" t="s">
        <v>1</v>
      </c>
      <c r="C139" s="6" t="s">
        <v>2</v>
      </c>
      <c r="D139" s="6" t="s">
        <v>9</v>
      </c>
      <c r="E139" s="6" t="s">
        <v>10</v>
      </c>
      <c r="F139" s="6" t="s">
        <v>25</v>
      </c>
      <c r="G139" s="6" t="s">
        <v>26</v>
      </c>
      <c r="H139" s="6" t="s">
        <v>29</v>
      </c>
      <c r="I139" s="6"/>
      <c r="J139" s="6"/>
      <c r="K139" s="6"/>
      <c r="L139" s="6" t="s">
        <v>31</v>
      </c>
      <c r="M139" s="7"/>
      <c r="N139" s="7"/>
      <c r="O139" s="7"/>
      <c r="P139" s="7"/>
      <c r="Q139" s="7"/>
    </row>
    <row r="140" spans="1:17" ht="15">
      <c r="A140" s="6"/>
      <c r="B140" s="6"/>
      <c r="C140" s="6"/>
      <c r="D140" s="6"/>
      <c r="E140" s="6" t="s">
        <v>13</v>
      </c>
      <c r="F140" s="6"/>
      <c r="G140" s="6" t="s">
        <v>11</v>
      </c>
      <c r="H140" s="6"/>
      <c r="I140" s="6" t="s">
        <v>12</v>
      </c>
      <c r="J140" s="6" t="s">
        <v>30</v>
      </c>
      <c r="K140" s="6" t="s">
        <v>55</v>
      </c>
      <c r="L140" s="6">
        <v>2011</v>
      </c>
      <c r="M140" s="7"/>
      <c r="N140" s="7"/>
      <c r="O140" s="7"/>
      <c r="P140" s="7"/>
      <c r="Q140" s="7"/>
    </row>
    <row r="141" spans="1:17" ht="15">
      <c r="A141" s="8"/>
      <c r="B141" s="8"/>
      <c r="C141" s="8"/>
      <c r="D141" s="8"/>
      <c r="E141" s="8" t="s">
        <v>14</v>
      </c>
      <c r="F141" s="8"/>
      <c r="G141" s="8" t="s">
        <v>27</v>
      </c>
      <c r="H141" s="8"/>
      <c r="I141" s="8"/>
      <c r="J141" s="8"/>
      <c r="K141" s="8"/>
      <c r="L141" s="8"/>
      <c r="M141" s="7"/>
      <c r="N141" s="7"/>
      <c r="O141" s="7"/>
      <c r="P141" s="7"/>
      <c r="Q141" s="7"/>
    </row>
    <row r="142" spans="1:17" s="14" customFormat="1" ht="15">
      <c r="A142" s="3">
        <v>1</v>
      </c>
      <c r="B142" s="3">
        <v>2</v>
      </c>
      <c r="C142" s="3">
        <v>3</v>
      </c>
      <c r="D142" s="3">
        <v>4</v>
      </c>
      <c r="E142" s="3">
        <v>5</v>
      </c>
      <c r="F142" s="3">
        <v>6</v>
      </c>
      <c r="G142" s="3">
        <v>7</v>
      </c>
      <c r="H142" s="3">
        <v>8</v>
      </c>
      <c r="I142" s="3">
        <v>9</v>
      </c>
      <c r="J142" s="3">
        <v>10</v>
      </c>
      <c r="K142" s="3">
        <v>11</v>
      </c>
      <c r="L142" s="3">
        <v>12</v>
      </c>
      <c r="M142" s="4"/>
      <c r="N142" s="4"/>
      <c r="O142" s="4"/>
      <c r="P142" s="4"/>
      <c r="Q142" s="4"/>
    </row>
    <row r="143" spans="1:12" s="15" customFormat="1" ht="15" customHeight="1">
      <c r="A143" s="61">
        <v>26</v>
      </c>
      <c r="B143" s="61">
        <v>801</v>
      </c>
      <c r="C143" s="61">
        <v>80130</v>
      </c>
      <c r="D143" s="64" t="s">
        <v>76</v>
      </c>
      <c r="E143" s="60" t="s">
        <v>77</v>
      </c>
      <c r="F143" s="65">
        <v>2011</v>
      </c>
      <c r="G143" s="71">
        <v>2000000</v>
      </c>
      <c r="H143" s="16" t="s">
        <v>32</v>
      </c>
      <c r="I143" s="20"/>
      <c r="J143" s="20"/>
      <c r="K143" s="20">
        <v>2000000</v>
      </c>
      <c r="L143" s="20"/>
    </row>
    <row r="144" spans="1:12" s="15" customFormat="1" ht="15">
      <c r="A144" s="62"/>
      <c r="B144" s="62"/>
      <c r="C144" s="62"/>
      <c r="D144" s="58"/>
      <c r="E144" s="56"/>
      <c r="F144" s="66"/>
      <c r="G144" s="72"/>
      <c r="H144" s="17" t="s">
        <v>33</v>
      </c>
      <c r="I144" s="21"/>
      <c r="J144" s="21"/>
      <c r="K144" s="21">
        <v>1000000</v>
      </c>
      <c r="L144" s="21"/>
    </row>
    <row r="145" spans="1:12" s="15" customFormat="1" ht="22.5">
      <c r="A145" s="62"/>
      <c r="B145" s="62"/>
      <c r="C145" s="62"/>
      <c r="D145" s="58"/>
      <c r="E145" s="56"/>
      <c r="F145" s="66"/>
      <c r="G145" s="72"/>
      <c r="H145" s="18" t="s">
        <v>34</v>
      </c>
      <c r="I145" s="21"/>
      <c r="J145" s="21"/>
      <c r="K145" s="21"/>
      <c r="L145" s="21"/>
    </row>
    <row r="146" spans="1:12" s="15" customFormat="1" ht="15">
      <c r="A146" s="63"/>
      <c r="B146" s="63"/>
      <c r="C146" s="63"/>
      <c r="D146" s="59"/>
      <c r="E146" s="57"/>
      <c r="F146" s="67"/>
      <c r="G146" s="73"/>
      <c r="H146" s="19" t="s">
        <v>35</v>
      </c>
      <c r="I146" s="22"/>
      <c r="J146" s="22"/>
      <c r="K146" s="22">
        <v>1000000</v>
      </c>
      <c r="L146" s="22"/>
    </row>
    <row r="147" spans="1:12" s="15" customFormat="1" ht="15" customHeight="1">
      <c r="A147" s="61">
        <v>27</v>
      </c>
      <c r="B147" s="61">
        <v>801</v>
      </c>
      <c r="C147" s="61">
        <v>80130</v>
      </c>
      <c r="D147" s="64" t="s">
        <v>138</v>
      </c>
      <c r="E147" s="60" t="s">
        <v>139</v>
      </c>
      <c r="F147" s="65" t="s">
        <v>111</v>
      </c>
      <c r="G147" s="71">
        <v>1318000</v>
      </c>
      <c r="H147" s="16" t="s">
        <v>32</v>
      </c>
      <c r="I147" s="20"/>
      <c r="J147" s="20"/>
      <c r="K147" s="20"/>
      <c r="L147" s="20">
        <v>1318000</v>
      </c>
    </row>
    <row r="148" spans="1:12" s="15" customFormat="1" ht="15">
      <c r="A148" s="62"/>
      <c r="B148" s="62"/>
      <c r="C148" s="62"/>
      <c r="D148" s="58"/>
      <c r="E148" s="56"/>
      <c r="F148" s="66"/>
      <c r="G148" s="72"/>
      <c r="H148" s="17" t="s">
        <v>33</v>
      </c>
      <c r="I148" s="21"/>
      <c r="J148" s="21"/>
      <c r="K148" s="21"/>
      <c r="L148" s="21">
        <v>329500</v>
      </c>
    </row>
    <row r="149" spans="1:12" s="15" customFormat="1" ht="22.5">
      <c r="A149" s="62"/>
      <c r="B149" s="62"/>
      <c r="C149" s="62"/>
      <c r="D149" s="58"/>
      <c r="E149" s="56"/>
      <c r="F149" s="66"/>
      <c r="G149" s="72"/>
      <c r="H149" s="18" t="s">
        <v>34</v>
      </c>
      <c r="I149" s="21"/>
      <c r="J149" s="21"/>
      <c r="K149" s="21"/>
      <c r="L149" s="21"/>
    </row>
    <row r="150" spans="1:12" s="15" customFormat="1" ht="15">
      <c r="A150" s="63"/>
      <c r="B150" s="63"/>
      <c r="C150" s="63"/>
      <c r="D150" s="59"/>
      <c r="E150" s="57"/>
      <c r="F150" s="67"/>
      <c r="G150" s="73"/>
      <c r="H150" s="19" t="s">
        <v>35</v>
      </c>
      <c r="I150" s="22"/>
      <c r="J150" s="22"/>
      <c r="K150" s="22"/>
      <c r="L150" s="22">
        <v>988500</v>
      </c>
    </row>
    <row r="151" spans="1:12" s="15" customFormat="1" ht="15" customHeight="1">
      <c r="A151" s="61">
        <v>28</v>
      </c>
      <c r="B151" s="61">
        <v>600</v>
      </c>
      <c r="C151" s="61">
        <v>60014</v>
      </c>
      <c r="D151" s="64" t="s">
        <v>78</v>
      </c>
      <c r="E151" s="60" t="s">
        <v>15</v>
      </c>
      <c r="F151" s="65">
        <v>2011</v>
      </c>
      <c r="G151" s="71">
        <v>300000</v>
      </c>
      <c r="H151" s="16" t="s">
        <v>32</v>
      </c>
      <c r="I151" s="20"/>
      <c r="J151" s="20"/>
      <c r="K151" s="20">
        <v>300000</v>
      </c>
      <c r="L151" s="20"/>
    </row>
    <row r="152" spans="1:12" s="15" customFormat="1" ht="15">
      <c r="A152" s="62"/>
      <c r="B152" s="62"/>
      <c r="C152" s="62"/>
      <c r="D152" s="58"/>
      <c r="E152" s="56"/>
      <c r="F152" s="66"/>
      <c r="G152" s="72"/>
      <c r="H152" s="17" t="s">
        <v>33</v>
      </c>
      <c r="I152" s="21"/>
      <c r="J152" s="21"/>
      <c r="K152" s="21">
        <v>150000</v>
      </c>
      <c r="L152" s="21"/>
    </row>
    <row r="153" spans="1:12" s="15" customFormat="1" ht="22.5">
      <c r="A153" s="62"/>
      <c r="B153" s="62"/>
      <c r="C153" s="62"/>
      <c r="D153" s="58"/>
      <c r="E153" s="56"/>
      <c r="F153" s="66"/>
      <c r="G153" s="72"/>
      <c r="H153" s="18" t="s">
        <v>34</v>
      </c>
      <c r="I153" s="21"/>
      <c r="J153" s="21"/>
      <c r="K153" s="21"/>
      <c r="L153" s="21"/>
    </row>
    <row r="154" spans="1:12" s="15" customFormat="1" ht="15">
      <c r="A154" s="63"/>
      <c r="B154" s="63"/>
      <c r="C154" s="63"/>
      <c r="D154" s="59"/>
      <c r="E154" s="57"/>
      <c r="F154" s="67"/>
      <c r="G154" s="73"/>
      <c r="H154" s="19" t="s">
        <v>35</v>
      </c>
      <c r="I154" s="22"/>
      <c r="J154" s="22"/>
      <c r="K154" s="22">
        <v>150000</v>
      </c>
      <c r="L154" s="22"/>
    </row>
    <row r="155" spans="1:62" ht="15" customHeight="1">
      <c r="A155" s="61">
        <v>29</v>
      </c>
      <c r="B155" s="61">
        <v>600</v>
      </c>
      <c r="C155" s="61">
        <v>60014</v>
      </c>
      <c r="D155" s="64" t="s">
        <v>79</v>
      </c>
      <c r="E155" s="60" t="s">
        <v>15</v>
      </c>
      <c r="F155" s="65">
        <v>2011</v>
      </c>
      <c r="G155" s="71">
        <v>300000</v>
      </c>
      <c r="H155" s="16" t="s">
        <v>32</v>
      </c>
      <c r="I155" s="20"/>
      <c r="J155" s="20"/>
      <c r="K155" s="20">
        <v>300000</v>
      </c>
      <c r="L155" s="20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</row>
    <row r="156" spans="1:62" ht="15">
      <c r="A156" s="62"/>
      <c r="B156" s="62"/>
      <c r="C156" s="62"/>
      <c r="D156" s="58"/>
      <c r="E156" s="56"/>
      <c r="F156" s="66"/>
      <c r="G156" s="72"/>
      <c r="H156" s="17" t="s">
        <v>33</v>
      </c>
      <c r="I156" s="21"/>
      <c r="J156" s="21"/>
      <c r="K156" s="21">
        <v>150000</v>
      </c>
      <c r="L156" s="21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</row>
    <row r="157" spans="1:62" ht="22.5">
      <c r="A157" s="62"/>
      <c r="B157" s="62"/>
      <c r="C157" s="62"/>
      <c r="D157" s="58"/>
      <c r="E157" s="56"/>
      <c r="F157" s="66"/>
      <c r="G157" s="72"/>
      <c r="H157" s="18" t="s">
        <v>34</v>
      </c>
      <c r="I157" s="21"/>
      <c r="J157" s="21"/>
      <c r="K157" s="21"/>
      <c r="L157" s="21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</row>
    <row r="158" spans="1:62" ht="15">
      <c r="A158" s="63"/>
      <c r="B158" s="63"/>
      <c r="C158" s="63"/>
      <c r="D158" s="59"/>
      <c r="E158" s="57"/>
      <c r="F158" s="67"/>
      <c r="G158" s="73"/>
      <c r="H158" s="19" t="s">
        <v>35</v>
      </c>
      <c r="I158" s="22"/>
      <c r="J158" s="22"/>
      <c r="K158" s="22">
        <v>150000</v>
      </c>
      <c r="L158" s="22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</row>
    <row r="159" spans="1:62" ht="15" customHeight="1">
      <c r="A159" s="61">
        <v>30</v>
      </c>
      <c r="B159" s="61">
        <v>801</v>
      </c>
      <c r="C159" s="61">
        <v>80120</v>
      </c>
      <c r="D159" s="64" t="s">
        <v>80</v>
      </c>
      <c r="E159" s="60" t="s">
        <v>39</v>
      </c>
      <c r="F159" s="68" t="s">
        <v>81</v>
      </c>
      <c r="G159" s="71">
        <v>1878910</v>
      </c>
      <c r="H159" s="16" t="s">
        <v>32</v>
      </c>
      <c r="I159" s="20"/>
      <c r="J159" s="20"/>
      <c r="K159" s="20"/>
      <c r="L159" s="20">
        <v>1878910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</row>
    <row r="160" spans="1:62" ht="15">
      <c r="A160" s="62"/>
      <c r="B160" s="62"/>
      <c r="C160" s="62"/>
      <c r="D160" s="58"/>
      <c r="E160" s="56"/>
      <c r="F160" s="69"/>
      <c r="G160" s="72"/>
      <c r="H160" s="17" t="s">
        <v>33</v>
      </c>
      <c r="I160" s="21"/>
      <c r="J160" s="21"/>
      <c r="K160" s="21"/>
      <c r="L160" s="21">
        <v>939455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</row>
    <row r="161" spans="1:62" ht="22.5">
      <c r="A161" s="62"/>
      <c r="B161" s="62"/>
      <c r="C161" s="62"/>
      <c r="D161" s="58"/>
      <c r="E161" s="56"/>
      <c r="F161" s="69"/>
      <c r="G161" s="72"/>
      <c r="H161" s="18" t="s">
        <v>34</v>
      </c>
      <c r="I161" s="21"/>
      <c r="J161" s="21"/>
      <c r="K161" s="21"/>
      <c r="L161" s="21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</row>
    <row r="162" spans="1:62" s="14" customFormat="1" ht="15">
      <c r="A162" s="63"/>
      <c r="B162" s="63"/>
      <c r="C162" s="63"/>
      <c r="D162" s="59"/>
      <c r="E162" s="57"/>
      <c r="F162" s="70"/>
      <c r="G162" s="73"/>
      <c r="H162" s="19" t="s">
        <v>35</v>
      </c>
      <c r="I162" s="22"/>
      <c r="J162" s="22"/>
      <c r="K162" s="22"/>
      <c r="L162" s="22">
        <v>939455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</row>
    <row r="163" spans="1:12" s="15" customFormat="1" ht="15" customHeight="1">
      <c r="A163" s="61">
        <v>31</v>
      </c>
      <c r="B163" s="61">
        <v>801</v>
      </c>
      <c r="C163" s="61">
        <v>80130</v>
      </c>
      <c r="D163" s="64" t="s">
        <v>82</v>
      </c>
      <c r="E163" s="60" t="s">
        <v>38</v>
      </c>
      <c r="F163" s="68" t="s">
        <v>81</v>
      </c>
      <c r="G163" s="71">
        <v>5000000</v>
      </c>
      <c r="H163" s="16" t="s">
        <v>32</v>
      </c>
      <c r="I163" s="20"/>
      <c r="J163" s="20"/>
      <c r="K163" s="20"/>
      <c r="L163" s="20">
        <v>5000000</v>
      </c>
    </row>
    <row r="164" spans="1:12" s="15" customFormat="1" ht="15">
      <c r="A164" s="62"/>
      <c r="B164" s="62"/>
      <c r="C164" s="62"/>
      <c r="D164" s="58"/>
      <c r="E164" s="56"/>
      <c r="F164" s="69"/>
      <c r="G164" s="72"/>
      <c r="H164" s="17" t="s">
        <v>33</v>
      </c>
      <c r="I164" s="21"/>
      <c r="J164" s="21"/>
      <c r="K164" s="21"/>
      <c r="L164" s="21">
        <v>1250000</v>
      </c>
    </row>
    <row r="165" spans="1:12" s="15" customFormat="1" ht="22.5">
      <c r="A165" s="62"/>
      <c r="B165" s="62"/>
      <c r="C165" s="62"/>
      <c r="D165" s="58"/>
      <c r="E165" s="56"/>
      <c r="F165" s="69"/>
      <c r="G165" s="72"/>
      <c r="H165" s="18" t="s">
        <v>34</v>
      </c>
      <c r="I165" s="21"/>
      <c r="J165" s="21"/>
      <c r="K165" s="21"/>
      <c r="L165" s="21"/>
    </row>
    <row r="166" spans="1:12" s="15" customFormat="1" ht="15">
      <c r="A166" s="63"/>
      <c r="B166" s="63"/>
      <c r="C166" s="63"/>
      <c r="D166" s="59"/>
      <c r="E166" s="57"/>
      <c r="F166" s="70"/>
      <c r="G166" s="73"/>
      <c r="H166" s="19" t="s">
        <v>35</v>
      </c>
      <c r="I166" s="22"/>
      <c r="J166" s="22"/>
      <c r="K166" s="22"/>
      <c r="L166" s="22">
        <v>3750000</v>
      </c>
    </row>
    <row r="167" spans="1:12" s="15" customFormat="1" ht="15" customHeight="1">
      <c r="A167" s="61">
        <v>32</v>
      </c>
      <c r="B167" s="61">
        <v>852</v>
      </c>
      <c r="C167" s="61">
        <v>85202</v>
      </c>
      <c r="D167" s="64" t="s">
        <v>83</v>
      </c>
      <c r="E167" s="60" t="s">
        <v>41</v>
      </c>
      <c r="F167" s="68" t="s">
        <v>81</v>
      </c>
      <c r="G167" s="71">
        <v>900000</v>
      </c>
      <c r="H167" s="16" t="s">
        <v>32</v>
      </c>
      <c r="I167" s="20"/>
      <c r="J167" s="20"/>
      <c r="K167" s="20"/>
      <c r="L167" s="20">
        <v>900000</v>
      </c>
    </row>
    <row r="168" spans="1:12" s="15" customFormat="1" ht="15">
      <c r="A168" s="62"/>
      <c r="B168" s="62"/>
      <c r="C168" s="62"/>
      <c r="D168" s="58"/>
      <c r="E168" s="56"/>
      <c r="F168" s="69"/>
      <c r="G168" s="72"/>
      <c r="H168" s="17" t="s">
        <v>33</v>
      </c>
      <c r="I168" s="21"/>
      <c r="J168" s="21"/>
      <c r="K168" s="21"/>
      <c r="L168" s="21">
        <v>225000</v>
      </c>
    </row>
    <row r="169" spans="1:12" s="15" customFormat="1" ht="22.5">
      <c r="A169" s="62"/>
      <c r="B169" s="62"/>
      <c r="C169" s="62"/>
      <c r="D169" s="58"/>
      <c r="E169" s="56"/>
      <c r="F169" s="69"/>
      <c r="G169" s="72"/>
      <c r="H169" s="18" t="s">
        <v>34</v>
      </c>
      <c r="I169" s="21"/>
      <c r="J169" s="21"/>
      <c r="K169" s="21"/>
      <c r="L169" s="21"/>
    </row>
    <row r="170" spans="1:12" s="15" customFormat="1" ht="15">
      <c r="A170" s="63"/>
      <c r="B170" s="63"/>
      <c r="C170" s="63"/>
      <c r="D170" s="59"/>
      <c r="E170" s="57"/>
      <c r="F170" s="70"/>
      <c r="G170" s="73"/>
      <c r="H170" s="19" t="s">
        <v>35</v>
      </c>
      <c r="I170" s="22"/>
      <c r="J170" s="22"/>
      <c r="K170" s="22"/>
      <c r="L170" s="22">
        <v>675000</v>
      </c>
    </row>
    <row r="171" spans="1:17" ht="15">
      <c r="A171" s="2"/>
      <c r="B171" s="2"/>
      <c r="C171" s="2"/>
      <c r="D171" s="2"/>
      <c r="E171" s="2" t="s">
        <v>4</v>
      </c>
      <c r="F171" s="2"/>
      <c r="G171" s="2"/>
      <c r="H171" s="2"/>
      <c r="I171" s="12"/>
      <c r="J171" s="11" t="s">
        <v>3</v>
      </c>
      <c r="K171" s="11"/>
      <c r="L171" s="5"/>
      <c r="M171" s="7"/>
      <c r="N171" s="7"/>
      <c r="O171" s="7"/>
      <c r="P171" s="7"/>
      <c r="Q171" s="7"/>
    </row>
    <row r="172" spans="1:17" ht="15">
      <c r="A172" s="6"/>
      <c r="B172" s="6"/>
      <c r="C172" s="6"/>
      <c r="D172" s="6" t="s">
        <v>5</v>
      </c>
      <c r="E172" s="6" t="s">
        <v>7</v>
      </c>
      <c r="F172" s="6" t="s">
        <v>24</v>
      </c>
      <c r="G172" s="6" t="s">
        <v>6</v>
      </c>
      <c r="H172" s="6" t="s">
        <v>28</v>
      </c>
      <c r="I172" s="2"/>
      <c r="J172" s="2"/>
      <c r="K172" s="2"/>
      <c r="L172" s="2"/>
      <c r="M172" s="7"/>
      <c r="N172" s="7"/>
      <c r="O172" s="7"/>
      <c r="P172" s="7"/>
      <c r="Q172" s="7"/>
    </row>
    <row r="173" spans="1:17" ht="15">
      <c r="A173" s="6" t="s">
        <v>8</v>
      </c>
      <c r="B173" s="6" t="s">
        <v>1</v>
      </c>
      <c r="C173" s="6" t="s">
        <v>2</v>
      </c>
      <c r="D173" s="6" t="s">
        <v>9</v>
      </c>
      <c r="E173" s="6" t="s">
        <v>10</v>
      </c>
      <c r="F173" s="6" t="s">
        <v>25</v>
      </c>
      <c r="G173" s="6" t="s">
        <v>26</v>
      </c>
      <c r="H173" s="6" t="s">
        <v>29</v>
      </c>
      <c r="I173" s="6"/>
      <c r="J173" s="6"/>
      <c r="K173" s="6"/>
      <c r="L173" s="6" t="s">
        <v>31</v>
      </c>
      <c r="M173" s="7"/>
      <c r="N173" s="7"/>
      <c r="O173" s="7"/>
      <c r="P173" s="7"/>
      <c r="Q173" s="7"/>
    </row>
    <row r="174" spans="1:17" ht="15">
      <c r="A174" s="6"/>
      <c r="B174" s="6"/>
      <c r="C174" s="6"/>
      <c r="D174" s="6"/>
      <c r="E174" s="6" t="s">
        <v>13</v>
      </c>
      <c r="F174" s="6"/>
      <c r="G174" s="6" t="s">
        <v>11</v>
      </c>
      <c r="H174" s="6"/>
      <c r="I174" s="6" t="s">
        <v>12</v>
      </c>
      <c r="J174" s="6" t="s">
        <v>30</v>
      </c>
      <c r="K174" s="6" t="s">
        <v>55</v>
      </c>
      <c r="L174" s="6">
        <v>2011</v>
      </c>
      <c r="M174" s="7"/>
      <c r="N174" s="7"/>
      <c r="O174" s="7"/>
      <c r="P174" s="7"/>
      <c r="Q174" s="7"/>
    </row>
    <row r="175" spans="1:17" ht="15">
      <c r="A175" s="8"/>
      <c r="B175" s="8"/>
      <c r="C175" s="8"/>
      <c r="D175" s="8"/>
      <c r="E175" s="8" t="s">
        <v>14</v>
      </c>
      <c r="F175" s="8"/>
      <c r="G175" s="8" t="s">
        <v>27</v>
      </c>
      <c r="H175" s="8"/>
      <c r="I175" s="8"/>
      <c r="J175" s="8"/>
      <c r="K175" s="8"/>
      <c r="L175" s="8"/>
      <c r="M175" s="7"/>
      <c r="N175" s="7"/>
      <c r="O175" s="7"/>
      <c r="P175" s="7"/>
      <c r="Q175" s="7"/>
    </row>
    <row r="176" spans="1:17" s="14" customFormat="1" ht="15">
      <c r="A176" s="3">
        <v>1</v>
      </c>
      <c r="B176" s="3">
        <v>2</v>
      </c>
      <c r="C176" s="3">
        <v>3</v>
      </c>
      <c r="D176" s="3">
        <v>4</v>
      </c>
      <c r="E176" s="3">
        <v>5</v>
      </c>
      <c r="F176" s="3">
        <v>6</v>
      </c>
      <c r="G176" s="3">
        <v>7</v>
      </c>
      <c r="H176" s="3">
        <v>8</v>
      </c>
      <c r="I176" s="3">
        <v>9</v>
      </c>
      <c r="J176" s="3">
        <v>10</v>
      </c>
      <c r="K176" s="3">
        <v>11</v>
      </c>
      <c r="L176" s="3">
        <v>12</v>
      </c>
      <c r="M176" s="4"/>
      <c r="N176" s="4"/>
      <c r="O176" s="4"/>
      <c r="P176" s="4"/>
      <c r="Q176" s="4"/>
    </row>
    <row r="177" spans="1:12" s="15" customFormat="1" ht="15" customHeight="1">
      <c r="A177" s="61">
        <v>33</v>
      </c>
      <c r="B177" s="61">
        <v>852</v>
      </c>
      <c r="C177" s="61">
        <v>85202</v>
      </c>
      <c r="D177" s="64" t="s">
        <v>84</v>
      </c>
      <c r="E177" s="60" t="s">
        <v>42</v>
      </c>
      <c r="F177" s="68" t="s">
        <v>81</v>
      </c>
      <c r="G177" s="71">
        <v>400000</v>
      </c>
      <c r="H177" s="16" t="s">
        <v>32</v>
      </c>
      <c r="I177" s="20"/>
      <c r="J177" s="20"/>
      <c r="K177" s="20"/>
      <c r="L177" s="20">
        <v>400000</v>
      </c>
    </row>
    <row r="178" spans="1:12" s="15" customFormat="1" ht="15">
      <c r="A178" s="62"/>
      <c r="B178" s="62"/>
      <c r="C178" s="62"/>
      <c r="D178" s="58"/>
      <c r="E178" s="56"/>
      <c r="F178" s="69"/>
      <c r="G178" s="72"/>
      <c r="H178" s="17" t="s">
        <v>33</v>
      </c>
      <c r="I178" s="21"/>
      <c r="J178" s="21"/>
      <c r="K178" s="21"/>
      <c r="L178" s="21">
        <v>100000</v>
      </c>
    </row>
    <row r="179" spans="1:12" s="15" customFormat="1" ht="22.5">
      <c r="A179" s="62"/>
      <c r="B179" s="62"/>
      <c r="C179" s="62"/>
      <c r="D179" s="58"/>
      <c r="E179" s="56"/>
      <c r="F179" s="69"/>
      <c r="G179" s="72"/>
      <c r="H179" s="18" t="s">
        <v>34</v>
      </c>
      <c r="I179" s="21"/>
      <c r="J179" s="21"/>
      <c r="K179" s="21"/>
      <c r="L179" s="21"/>
    </row>
    <row r="180" spans="1:12" s="15" customFormat="1" ht="15">
      <c r="A180" s="63"/>
      <c r="B180" s="63"/>
      <c r="C180" s="63"/>
      <c r="D180" s="59"/>
      <c r="E180" s="57"/>
      <c r="F180" s="70"/>
      <c r="G180" s="73"/>
      <c r="H180" s="19" t="s">
        <v>35</v>
      </c>
      <c r="I180" s="22"/>
      <c r="J180" s="22"/>
      <c r="K180" s="22"/>
      <c r="L180" s="22">
        <v>300000</v>
      </c>
    </row>
    <row r="181" spans="1:12" s="15" customFormat="1" ht="15" customHeight="1">
      <c r="A181" s="61">
        <v>34</v>
      </c>
      <c r="B181" s="61">
        <v>750</v>
      </c>
      <c r="C181" s="61">
        <v>75020</v>
      </c>
      <c r="D181" s="64" t="s">
        <v>85</v>
      </c>
      <c r="E181" s="60" t="s">
        <v>36</v>
      </c>
      <c r="F181" s="68" t="s">
        <v>81</v>
      </c>
      <c r="G181" s="71">
        <v>6093900</v>
      </c>
      <c r="H181" s="16" t="s">
        <v>32</v>
      </c>
      <c r="I181" s="20"/>
      <c r="J181" s="20"/>
      <c r="K181" s="20"/>
      <c r="L181" s="20">
        <v>6093900</v>
      </c>
    </row>
    <row r="182" spans="1:12" s="15" customFormat="1" ht="15">
      <c r="A182" s="62"/>
      <c r="B182" s="62"/>
      <c r="C182" s="62"/>
      <c r="D182" s="58"/>
      <c r="E182" s="56"/>
      <c r="F182" s="69"/>
      <c r="G182" s="72"/>
      <c r="H182" s="17" t="s">
        <v>33</v>
      </c>
      <c r="I182" s="21"/>
      <c r="J182" s="21"/>
      <c r="K182" s="21"/>
      <c r="L182" s="21">
        <v>1523900</v>
      </c>
    </row>
    <row r="183" spans="1:12" s="15" customFormat="1" ht="22.5">
      <c r="A183" s="62"/>
      <c r="B183" s="62"/>
      <c r="C183" s="62"/>
      <c r="D183" s="58"/>
      <c r="E183" s="56"/>
      <c r="F183" s="69"/>
      <c r="G183" s="72"/>
      <c r="H183" s="18" t="s">
        <v>34</v>
      </c>
      <c r="I183" s="21"/>
      <c r="J183" s="21"/>
      <c r="K183" s="21"/>
      <c r="L183" s="21"/>
    </row>
    <row r="184" spans="1:12" s="15" customFormat="1" ht="15">
      <c r="A184" s="63"/>
      <c r="B184" s="63"/>
      <c r="C184" s="63"/>
      <c r="D184" s="59"/>
      <c r="E184" s="57"/>
      <c r="F184" s="70"/>
      <c r="G184" s="73"/>
      <c r="H184" s="19" t="s">
        <v>35</v>
      </c>
      <c r="I184" s="22"/>
      <c r="J184" s="22"/>
      <c r="K184" s="22"/>
      <c r="L184" s="22">
        <v>4570000</v>
      </c>
    </row>
    <row r="185" spans="1:62" ht="15" customHeight="1">
      <c r="A185" s="61">
        <v>35</v>
      </c>
      <c r="B185" s="61">
        <v>851</v>
      </c>
      <c r="C185" s="61">
        <v>85111</v>
      </c>
      <c r="D185" s="64" t="s">
        <v>86</v>
      </c>
      <c r="E185" s="60" t="s">
        <v>17</v>
      </c>
      <c r="F185" s="68" t="s">
        <v>81</v>
      </c>
      <c r="G185" s="71">
        <v>8700000</v>
      </c>
      <c r="H185" s="16" t="s">
        <v>32</v>
      </c>
      <c r="I185" s="20"/>
      <c r="J185" s="20"/>
      <c r="K185" s="20"/>
      <c r="L185" s="20">
        <v>8700000</v>
      </c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</row>
    <row r="186" spans="1:62" ht="15">
      <c r="A186" s="62"/>
      <c r="B186" s="62"/>
      <c r="C186" s="62"/>
      <c r="D186" s="58"/>
      <c r="E186" s="56"/>
      <c r="F186" s="69"/>
      <c r="G186" s="72"/>
      <c r="H186" s="17" t="s">
        <v>33</v>
      </c>
      <c r="I186" s="21"/>
      <c r="J186" s="21"/>
      <c r="K186" s="21"/>
      <c r="L186" s="21">
        <v>2175000</v>
      </c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</row>
    <row r="187" spans="1:62" ht="22.5">
      <c r="A187" s="62"/>
      <c r="B187" s="62"/>
      <c r="C187" s="62"/>
      <c r="D187" s="58"/>
      <c r="E187" s="56"/>
      <c r="F187" s="69"/>
      <c r="G187" s="72"/>
      <c r="H187" s="18" t="s">
        <v>34</v>
      </c>
      <c r="I187" s="21"/>
      <c r="J187" s="21"/>
      <c r="K187" s="21"/>
      <c r="L187" s="21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</row>
    <row r="188" spans="1:62" ht="15">
      <c r="A188" s="63"/>
      <c r="B188" s="63"/>
      <c r="C188" s="63"/>
      <c r="D188" s="59"/>
      <c r="E188" s="57"/>
      <c r="F188" s="70"/>
      <c r="G188" s="73"/>
      <c r="H188" s="19" t="s">
        <v>35</v>
      </c>
      <c r="I188" s="22"/>
      <c r="J188" s="22"/>
      <c r="K188" s="22"/>
      <c r="L188" s="22">
        <v>6525000</v>
      </c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</row>
    <row r="189" spans="1:18" ht="15">
      <c r="A189" s="61">
        <v>36</v>
      </c>
      <c r="B189" s="61">
        <v>600</v>
      </c>
      <c r="C189" s="61">
        <v>60014</v>
      </c>
      <c r="D189" s="64" t="s">
        <v>87</v>
      </c>
      <c r="E189" s="60" t="s">
        <v>15</v>
      </c>
      <c r="F189" s="68" t="s">
        <v>81</v>
      </c>
      <c r="G189" s="71">
        <v>4249221</v>
      </c>
      <c r="H189" s="16" t="s">
        <v>32</v>
      </c>
      <c r="I189" s="20"/>
      <c r="J189" s="20"/>
      <c r="K189" s="20"/>
      <c r="L189" s="20">
        <v>4249221</v>
      </c>
      <c r="M189" s="15"/>
      <c r="N189" s="15"/>
      <c r="O189" s="15"/>
      <c r="P189" s="15"/>
      <c r="Q189" s="15"/>
      <c r="R189" s="15"/>
    </row>
    <row r="190" spans="1:18" ht="15">
      <c r="A190" s="62"/>
      <c r="B190" s="62"/>
      <c r="C190" s="62"/>
      <c r="D190" s="58"/>
      <c r="E190" s="56"/>
      <c r="F190" s="69"/>
      <c r="G190" s="72"/>
      <c r="H190" s="17" t="s">
        <v>33</v>
      </c>
      <c r="I190" s="21"/>
      <c r="J190" s="21"/>
      <c r="K190" s="21"/>
      <c r="L190" s="21">
        <v>2124610</v>
      </c>
      <c r="M190" s="15"/>
      <c r="N190" s="15"/>
      <c r="O190" s="15"/>
      <c r="P190" s="15"/>
      <c r="Q190" s="15"/>
      <c r="R190" s="15"/>
    </row>
    <row r="191" spans="1:18" s="14" customFormat="1" ht="22.5">
      <c r="A191" s="62"/>
      <c r="B191" s="62"/>
      <c r="C191" s="62"/>
      <c r="D191" s="58"/>
      <c r="E191" s="56"/>
      <c r="F191" s="69"/>
      <c r="G191" s="72"/>
      <c r="H191" s="18" t="s">
        <v>34</v>
      </c>
      <c r="I191" s="21"/>
      <c r="J191" s="21"/>
      <c r="K191" s="21"/>
      <c r="L191" s="21"/>
      <c r="M191" s="15"/>
      <c r="N191" s="15"/>
      <c r="O191" s="15"/>
      <c r="P191" s="15"/>
      <c r="Q191" s="15"/>
      <c r="R191" s="15"/>
    </row>
    <row r="192" spans="1:12" s="15" customFormat="1" ht="15" customHeight="1">
      <c r="A192" s="63"/>
      <c r="B192" s="63"/>
      <c r="C192" s="63"/>
      <c r="D192" s="59"/>
      <c r="E192" s="57"/>
      <c r="F192" s="70"/>
      <c r="G192" s="73"/>
      <c r="H192" s="19" t="s">
        <v>35</v>
      </c>
      <c r="I192" s="22"/>
      <c r="J192" s="22"/>
      <c r="K192" s="22"/>
      <c r="L192" s="22">
        <v>2124611</v>
      </c>
    </row>
    <row r="193" spans="1:12" s="15" customFormat="1" ht="15">
      <c r="A193" s="61">
        <v>37</v>
      </c>
      <c r="B193" s="61">
        <v>600</v>
      </c>
      <c r="C193" s="61">
        <v>60014</v>
      </c>
      <c r="D193" s="64" t="s">
        <v>88</v>
      </c>
      <c r="E193" s="60" t="s">
        <v>15</v>
      </c>
      <c r="F193" s="68" t="s">
        <v>81</v>
      </c>
      <c r="G193" s="71">
        <v>16694838</v>
      </c>
      <c r="H193" s="16" t="s">
        <v>32</v>
      </c>
      <c r="I193" s="20"/>
      <c r="J193" s="20"/>
      <c r="K193" s="20"/>
      <c r="L193" s="20">
        <v>16694838</v>
      </c>
    </row>
    <row r="194" spans="1:12" s="15" customFormat="1" ht="15">
      <c r="A194" s="62"/>
      <c r="B194" s="62"/>
      <c r="C194" s="62"/>
      <c r="D194" s="58"/>
      <c r="E194" s="56"/>
      <c r="F194" s="69"/>
      <c r="G194" s="72"/>
      <c r="H194" s="17" t="s">
        <v>33</v>
      </c>
      <c r="I194" s="21"/>
      <c r="J194" s="21"/>
      <c r="K194" s="21"/>
      <c r="L194" s="21">
        <v>8347419</v>
      </c>
    </row>
    <row r="195" spans="1:12" s="15" customFormat="1" ht="22.5">
      <c r="A195" s="62"/>
      <c r="B195" s="62"/>
      <c r="C195" s="62"/>
      <c r="D195" s="58"/>
      <c r="E195" s="56"/>
      <c r="F195" s="69"/>
      <c r="G195" s="72"/>
      <c r="H195" s="18" t="s">
        <v>34</v>
      </c>
      <c r="I195" s="21"/>
      <c r="J195" s="21"/>
      <c r="K195" s="21"/>
      <c r="L195" s="21"/>
    </row>
    <row r="196" spans="1:12" s="15" customFormat="1" ht="15" customHeight="1">
      <c r="A196" s="63"/>
      <c r="B196" s="63"/>
      <c r="C196" s="63"/>
      <c r="D196" s="59"/>
      <c r="E196" s="57"/>
      <c r="F196" s="70"/>
      <c r="G196" s="73"/>
      <c r="H196" s="19" t="s">
        <v>35</v>
      </c>
      <c r="I196" s="22"/>
      <c r="J196" s="22"/>
      <c r="K196" s="22"/>
      <c r="L196" s="21">
        <v>8347419</v>
      </c>
    </row>
    <row r="197" spans="1:12" s="15" customFormat="1" ht="15">
      <c r="A197" s="61">
        <v>38</v>
      </c>
      <c r="B197" s="61">
        <v>600</v>
      </c>
      <c r="C197" s="61">
        <v>60014</v>
      </c>
      <c r="D197" s="64" t="s">
        <v>89</v>
      </c>
      <c r="E197" s="60" t="s">
        <v>15</v>
      </c>
      <c r="F197" s="68" t="s">
        <v>81</v>
      </c>
      <c r="G197" s="71">
        <v>3800000</v>
      </c>
      <c r="H197" s="16" t="s">
        <v>32</v>
      </c>
      <c r="I197" s="20"/>
      <c r="J197" s="20"/>
      <c r="K197" s="20"/>
      <c r="L197" s="20">
        <v>3800000</v>
      </c>
    </row>
    <row r="198" spans="1:12" s="15" customFormat="1" ht="15">
      <c r="A198" s="62"/>
      <c r="B198" s="62"/>
      <c r="C198" s="62"/>
      <c r="D198" s="58"/>
      <c r="E198" s="56"/>
      <c r="F198" s="69"/>
      <c r="G198" s="72"/>
      <c r="H198" s="17" t="s">
        <v>33</v>
      </c>
      <c r="I198" s="21"/>
      <c r="J198" s="21"/>
      <c r="K198" s="21"/>
      <c r="L198" s="21">
        <v>950000</v>
      </c>
    </row>
    <row r="199" spans="1:12" s="15" customFormat="1" ht="22.5">
      <c r="A199" s="62"/>
      <c r="B199" s="62"/>
      <c r="C199" s="62"/>
      <c r="D199" s="58"/>
      <c r="E199" s="56"/>
      <c r="F199" s="69"/>
      <c r="G199" s="72"/>
      <c r="H199" s="18" t="s">
        <v>34</v>
      </c>
      <c r="I199" s="21"/>
      <c r="J199" s="21"/>
      <c r="K199" s="21"/>
      <c r="L199" s="21"/>
    </row>
    <row r="200" spans="1:12" s="15" customFormat="1" ht="15" customHeight="1">
      <c r="A200" s="63"/>
      <c r="B200" s="63"/>
      <c r="C200" s="63"/>
      <c r="D200" s="59"/>
      <c r="E200" s="57"/>
      <c r="F200" s="70"/>
      <c r="G200" s="73"/>
      <c r="H200" s="19" t="s">
        <v>35</v>
      </c>
      <c r="I200" s="22"/>
      <c r="J200" s="22"/>
      <c r="K200" s="22"/>
      <c r="L200" s="22">
        <v>2850000</v>
      </c>
    </row>
    <row r="201" spans="1:12" s="15" customFormat="1" ht="15">
      <c r="A201" s="61">
        <v>39</v>
      </c>
      <c r="B201" s="61">
        <v>600</v>
      </c>
      <c r="C201" s="61">
        <v>60014</v>
      </c>
      <c r="D201" s="64" t="s">
        <v>90</v>
      </c>
      <c r="E201" s="60" t="s">
        <v>15</v>
      </c>
      <c r="F201" s="68" t="s">
        <v>81</v>
      </c>
      <c r="G201" s="71">
        <v>945000</v>
      </c>
      <c r="H201" s="16" t="s">
        <v>32</v>
      </c>
      <c r="I201" s="20"/>
      <c r="J201" s="20"/>
      <c r="K201" s="20"/>
      <c r="L201" s="20">
        <v>945000</v>
      </c>
    </row>
    <row r="202" spans="1:12" s="15" customFormat="1" ht="15">
      <c r="A202" s="62"/>
      <c r="B202" s="62"/>
      <c r="C202" s="62"/>
      <c r="D202" s="58"/>
      <c r="E202" s="56"/>
      <c r="F202" s="69"/>
      <c r="G202" s="72"/>
      <c r="H202" s="17" t="s">
        <v>33</v>
      </c>
      <c r="I202" s="21"/>
      <c r="J202" s="21"/>
      <c r="K202" s="21"/>
      <c r="L202" s="21">
        <v>236000</v>
      </c>
    </row>
    <row r="203" spans="1:12" s="15" customFormat="1" ht="22.5">
      <c r="A203" s="62"/>
      <c r="B203" s="62"/>
      <c r="C203" s="62"/>
      <c r="D203" s="58"/>
      <c r="E203" s="56"/>
      <c r="F203" s="69"/>
      <c r="G203" s="72"/>
      <c r="H203" s="18" t="s">
        <v>34</v>
      </c>
      <c r="I203" s="21"/>
      <c r="J203" s="21"/>
      <c r="K203" s="21"/>
      <c r="L203" s="21"/>
    </row>
    <row r="204" spans="1:12" s="15" customFormat="1" ht="15" customHeight="1">
      <c r="A204" s="63"/>
      <c r="B204" s="63"/>
      <c r="C204" s="63"/>
      <c r="D204" s="59"/>
      <c r="E204" s="57"/>
      <c r="F204" s="70"/>
      <c r="G204" s="73"/>
      <c r="H204" s="19" t="s">
        <v>35</v>
      </c>
      <c r="I204" s="22"/>
      <c r="J204" s="22"/>
      <c r="K204" s="22"/>
      <c r="L204" s="22">
        <v>709000</v>
      </c>
    </row>
    <row r="205" spans="1:17" ht="15">
      <c r="A205" s="2"/>
      <c r="B205" s="2"/>
      <c r="C205" s="2"/>
      <c r="D205" s="2"/>
      <c r="E205" s="2" t="s">
        <v>4</v>
      </c>
      <c r="F205" s="2"/>
      <c r="G205" s="2"/>
      <c r="H205" s="2"/>
      <c r="I205" s="12"/>
      <c r="J205" s="11" t="s">
        <v>3</v>
      </c>
      <c r="K205" s="11"/>
      <c r="L205" s="5"/>
      <c r="M205" s="7"/>
      <c r="N205" s="7"/>
      <c r="O205" s="7"/>
      <c r="P205" s="7"/>
      <c r="Q205" s="7"/>
    </row>
    <row r="206" spans="1:17" ht="15">
      <c r="A206" s="6"/>
      <c r="B206" s="6"/>
      <c r="C206" s="6"/>
      <c r="D206" s="6" t="s">
        <v>5</v>
      </c>
      <c r="E206" s="6" t="s">
        <v>7</v>
      </c>
      <c r="F206" s="6" t="s">
        <v>24</v>
      </c>
      <c r="G206" s="6" t="s">
        <v>6</v>
      </c>
      <c r="H206" s="6" t="s">
        <v>28</v>
      </c>
      <c r="I206" s="2"/>
      <c r="J206" s="2"/>
      <c r="K206" s="2"/>
      <c r="L206" s="2"/>
      <c r="M206" s="7"/>
      <c r="N206" s="7"/>
      <c r="O206" s="7"/>
      <c r="P206" s="7"/>
      <c r="Q206" s="7"/>
    </row>
    <row r="207" spans="1:17" ht="15">
      <c r="A207" s="6" t="s">
        <v>8</v>
      </c>
      <c r="B207" s="6" t="s">
        <v>1</v>
      </c>
      <c r="C207" s="6" t="s">
        <v>2</v>
      </c>
      <c r="D207" s="6" t="s">
        <v>9</v>
      </c>
      <c r="E207" s="6" t="s">
        <v>10</v>
      </c>
      <c r="F207" s="6" t="s">
        <v>25</v>
      </c>
      <c r="G207" s="6" t="s">
        <v>26</v>
      </c>
      <c r="H207" s="6" t="s">
        <v>29</v>
      </c>
      <c r="I207" s="6"/>
      <c r="J207" s="6"/>
      <c r="K207" s="6"/>
      <c r="L207" s="6" t="s">
        <v>31</v>
      </c>
      <c r="M207" s="7"/>
      <c r="N207" s="7"/>
      <c r="O207" s="7"/>
      <c r="P207" s="7"/>
      <c r="Q207" s="7"/>
    </row>
    <row r="208" spans="1:17" ht="15">
      <c r="A208" s="6"/>
      <c r="B208" s="6"/>
      <c r="C208" s="6"/>
      <c r="D208" s="6"/>
      <c r="E208" s="6" t="s">
        <v>13</v>
      </c>
      <c r="F208" s="6"/>
      <c r="G208" s="6" t="s">
        <v>11</v>
      </c>
      <c r="H208" s="6"/>
      <c r="I208" s="6" t="s">
        <v>12</v>
      </c>
      <c r="J208" s="6" t="s">
        <v>30</v>
      </c>
      <c r="K208" s="6" t="s">
        <v>55</v>
      </c>
      <c r="L208" s="6">
        <v>2011</v>
      </c>
      <c r="M208" s="7"/>
      <c r="N208" s="7"/>
      <c r="O208" s="7"/>
      <c r="P208" s="7"/>
      <c r="Q208" s="7"/>
    </row>
    <row r="209" spans="1:17" ht="15">
      <c r="A209" s="8"/>
      <c r="B209" s="8"/>
      <c r="C209" s="8"/>
      <c r="D209" s="8"/>
      <c r="E209" s="8" t="s">
        <v>14</v>
      </c>
      <c r="F209" s="8"/>
      <c r="G209" s="8" t="s">
        <v>27</v>
      </c>
      <c r="H209" s="8"/>
      <c r="I209" s="8"/>
      <c r="J209" s="8"/>
      <c r="K209" s="8"/>
      <c r="L209" s="8"/>
      <c r="M209" s="7"/>
      <c r="N209" s="7"/>
      <c r="O209" s="7"/>
      <c r="P209" s="7"/>
      <c r="Q209" s="7"/>
    </row>
    <row r="210" spans="1:18" ht="15">
      <c r="A210" s="3">
        <v>1</v>
      </c>
      <c r="B210" s="3">
        <v>2</v>
      </c>
      <c r="C210" s="3">
        <v>3</v>
      </c>
      <c r="D210" s="3">
        <v>4</v>
      </c>
      <c r="E210" s="3">
        <v>5</v>
      </c>
      <c r="F210" s="3">
        <v>6</v>
      </c>
      <c r="G210" s="3">
        <v>7</v>
      </c>
      <c r="H210" s="3">
        <v>8</v>
      </c>
      <c r="I210" s="3">
        <v>9</v>
      </c>
      <c r="J210" s="3">
        <v>10</v>
      </c>
      <c r="K210" s="3">
        <v>11</v>
      </c>
      <c r="L210" s="3">
        <v>12</v>
      </c>
      <c r="M210" s="4"/>
      <c r="N210" s="4"/>
      <c r="O210" s="4"/>
      <c r="P210" s="4"/>
      <c r="Q210" s="4"/>
      <c r="R210" s="14"/>
    </row>
    <row r="211" spans="1:12" s="15" customFormat="1" ht="15">
      <c r="A211" s="61">
        <v>40</v>
      </c>
      <c r="B211" s="61">
        <v>600</v>
      </c>
      <c r="C211" s="61">
        <v>60014</v>
      </c>
      <c r="D211" s="64" t="s">
        <v>91</v>
      </c>
      <c r="E211" s="60" t="s">
        <v>15</v>
      </c>
      <c r="F211" s="68" t="s">
        <v>81</v>
      </c>
      <c r="G211" s="71">
        <v>1000000</v>
      </c>
      <c r="H211" s="16" t="s">
        <v>32</v>
      </c>
      <c r="I211" s="20"/>
      <c r="J211" s="20"/>
      <c r="K211" s="20"/>
      <c r="L211" s="20">
        <v>1000000</v>
      </c>
    </row>
    <row r="212" spans="1:12" s="15" customFormat="1" ht="15">
      <c r="A212" s="62"/>
      <c r="B212" s="62"/>
      <c r="C212" s="62"/>
      <c r="D212" s="58"/>
      <c r="E212" s="56"/>
      <c r="F212" s="69"/>
      <c r="G212" s="72"/>
      <c r="H212" s="17" t="s">
        <v>33</v>
      </c>
      <c r="I212" s="21"/>
      <c r="J212" s="21"/>
      <c r="K212" s="21"/>
      <c r="L212" s="21">
        <v>250000</v>
      </c>
    </row>
    <row r="213" spans="1:12" s="15" customFormat="1" ht="22.5">
      <c r="A213" s="62"/>
      <c r="B213" s="62"/>
      <c r="C213" s="62"/>
      <c r="D213" s="58"/>
      <c r="E213" s="56"/>
      <c r="F213" s="69"/>
      <c r="G213" s="72"/>
      <c r="H213" s="18" t="s">
        <v>34</v>
      </c>
      <c r="I213" s="21"/>
      <c r="J213" s="21"/>
      <c r="K213" s="21"/>
      <c r="L213" s="21"/>
    </row>
    <row r="214" spans="1:62" ht="15" customHeight="1">
      <c r="A214" s="63"/>
      <c r="B214" s="63"/>
      <c r="C214" s="63"/>
      <c r="D214" s="59"/>
      <c r="E214" s="57"/>
      <c r="F214" s="70"/>
      <c r="G214" s="73"/>
      <c r="H214" s="19" t="s">
        <v>35</v>
      </c>
      <c r="I214" s="22"/>
      <c r="J214" s="22"/>
      <c r="K214" s="22"/>
      <c r="L214" s="22">
        <v>750000</v>
      </c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</row>
    <row r="215" spans="1:62" ht="15">
      <c r="A215" s="61">
        <v>41</v>
      </c>
      <c r="B215" s="61">
        <v>600</v>
      </c>
      <c r="C215" s="61">
        <v>60014</v>
      </c>
      <c r="D215" s="64" t="s">
        <v>92</v>
      </c>
      <c r="E215" s="60" t="s">
        <v>15</v>
      </c>
      <c r="F215" s="68" t="s">
        <v>81</v>
      </c>
      <c r="G215" s="71">
        <v>3500000</v>
      </c>
      <c r="H215" s="16" t="s">
        <v>32</v>
      </c>
      <c r="I215" s="20"/>
      <c r="J215" s="20"/>
      <c r="K215" s="20"/>
      <c r="L215" s="20">
        <v>3500000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</row>
    <row r="216" spans="1:62" ht="15">
      <c r="A216" s="62"/>
      <c r="B216" s="62"/>
      <c r="C216" s="62"/>
      <c r="D216" s="58"/>
      <c r="E216" s="56"/>
      <c r="F216" s="69"/>
      <c r="G216" s="72"/>
      <c r="H216" s="17" t="s">
        <v>33</v>
      </c>
      <c r="I216" s="21"/>
      <c r="J216" s="21"/>
      <c r="K216" s="21"/>
      <c r="L216" s="21">
        <v>875000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</row>
    <row r="217" spans="1:62" ht="22.5">
      <c r="A217" s="62"/>
      <c r="B217" s="62"/>
      <c r="C217" s="62"/>
      <c r="D217" s="58"/>
      <c r="E217" s="56"/>
      <c r="F217" s="69"/>
      <c r="G217" s="72"/>
      <c r="H217" s="18" t="s">
        <v>34</v>
      </c>
      <c r="I217" s="21"/>
      <c r="J217" s="21"/>
      <c r="K217" s="21"/>
      <c r="L217" s="21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</row>
    <row r="218" spans="1:62" ht="15" customHeight="1">
      <c r="A218" s="63"/>
      <c r="B218" s="63"/>
      <c r="C218" s="63"/>
      <c r="D218" s="59"/>
      <c r="E218" s="57"/>
      <c r="F218" s="70"/>
      <c r="G218" s="73"/>
      <c r="H218" s="19" t="s">
        <v>35</v>
      </c>
      <c r="I218" s="22"/>
      <c r="J218" s="22"/>
      <c r="K218" s="22"/>
      <c r="L218" s="22">
        <v>2625000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</row>
    <row r="219" spans="1:18" ht="15">
      <c r="A219" s="61">
        <v>42</v>
      </c>
      <c r="B219" s="61">
        <v>600</v>
      </c>
      <c r="C219" s="61">
        <v>60014</v>
      </c>
      <c r="D219" s="64" t="s">
        <v>93</v>
      </c>
      <c r="E219" s="60" t="s">
        <v>15</v>
      </c>
      <c r="F219" s="68" t="s">
        <v>81</v>
      </c>
      <c r="G219" s="71">
        <v>2100000</v>
      </c>
      <c r="H219" s="16" t="s">
        <v>32</v>
      </c>
      <c r="I219" s="20"/>
      <c r="J219" s="20"/>
      <c r="K219" s="20"/>
      <c r="L219" s="20">
        <v>2100000</v>
      </c>
      <c r="M219" s="15"/>
      <c r="N219" s="15"/>
      <c r="O219" s="15"/>
      <c r="P219" s="15"/>
      <c r="Q219" s="15"/>
      <c r="R219" s="15"/>
    </row>
    <row r="220" spans="1:18" ht="15">
      <c r="A220" s="62"/>
      <c r="B220" s="62"/>
      <c r="C220" s="62"/>
      <c r="D220" s="58"/>
      <c r="E220" s="56"/>
      <c r="F220" s="69"/>
      <c r="G220" s="72"/>
      <c r="H220" s="17" t="s">
        <v>33</v>
      </c>
      <c r="I220" s="21"/>
      <c r="J220" s="21"/>
      <c r="K220" s="21"/>
      <c r="L220" s="21">
        <v>525000</v>
      </c>
      <c r="M220" s="15"/>
      <c r="N220" s="15"/>
      <c r="O220" s="15"/>
      <c r="P220" s="15"/>
      <c r="Q220" s="15"/>
      <c r="R220" s="15"/>
    </row>
    <row r="221" spans="1:18" ht="22.5">
      <c r="A221" s="62"/>
      <c r="B221" s="62"/>
      <c r="C221" s="62"/>
      <c r="D221" s="58"/>
      <c r="E221" s="56"/>
      <c r="F221" s="69"/>
      <c r="G221" s="72"/>
      <c r="H221" s="18" t="s">
        <v>34</v>
      </c>
      <c r="I221" s="21"/>
      <c r="J221" s="21"/>
      <c r="K221" s="21"/>
      <c r="L221" s="21"/>
      <c r="M221" s="15"/>
      <c r="N221" s="15"/>
      <c r="O221" s="15"/>
      <c r="P221" s="15"/>
      <c r="Q221" s="15"/>
      <c r="R221" s="15"/>
    </row>
    <row r="222" spans="1:18" ht="15">
      <c r="A222" s="63"/>
      <c r="B222" s="63"/>
      <c r="C222" s="63"/>
      <c r="D222" s="59"/>
      <c r="E222" s="57"/>
      <c r="F222" s="70"/>
      <c r="G222" s="73"/>
      <c r="H222" s="19" t="s">
        <v>35</v>
      </c>
      <c r="I222" s="22"/>
      <c r="J222" s="22"/>
      <c r="K222" s="22"/>
      <c r="L222" s="22">
        <v>1575000</v>
      </c>
      <c r="M222" s="15"/>
      <c r="N222" s="15"/>
      <c r="O222" s="15"/>
      <c r="P222" s="15"/>
      <c r="Q222" s="15"/>
      <c r="R222" s="15"/>
    </row>
    <row r="223" spans="1:18" ht="15">
      <c r="A223" s="61">
        <v>43</v>
      </c>
      <c r="B223" s="61">
        <v>600</v>
      </c>
      <c r="C223" s="61">
        <v>60014</v>
      </c>
      <c r="D223" s="64" t="s">
        <v>94</v>
      </c>
      <c r="E223" s="60" t="s">
        <v>15</v>
      </c>
      <c r="F223" s="68" t="s">
        <v>81</v>
      </c>
      <c r="G223" s="71">
        <v>1700000</v>
      </c>
      <c r="H223" s="16" t="s">
        <v>32</v>
      </c>
      <c r="I223" s="20"/>
      <c r="J223" s="20"/>
      <c r="K223" s="20"/>
      <c r="L223" s="20">
        <v>1700000</v>
      </c>
      <c r="M223" s="15"/>
      <c r="N223" s="15"/>
      <c r="O223" s="15"/>
      <c r="P223" s="15"/>
      <c r="Q223" s="15"/>
      <c r="R223" s="15"/>
    </row>
    <row r="224" spans="1:18" ht="15">
      <c r="A224" s="62"/>
      <c r="B224" s="62"/>
      <c r="C224" s="62"/>
      <c r="D224" s="58"/>
      <c r="E224" s="56"/>
      <c r="F224" s="69"/>
      <c r="G224" s="72"/>
      <c r="H224" s="17" t="s">
        <v>33</v>
      </c>
      <c r="I224" s="21"/>
      <c r="J224" s="21"/>
      <c r="K224" s="21"/>
      <c r="L224" s="21">
        <v>425000</v>
      </c>
      <c r="M224" s="15"/>
      <c r="N224" s="15"/>
      <c r="O224" s="15"/>
      <c r="P224" s="15"/>
      <c r="Q224" s="15"/>
      <c r="R224" s="15"/>
    </row>
    <row r="225" spans="1:18" s="14" customFormat="1" ht="22.5">
      <c r="A225" s="62"/>
      <c r="B225" s="62"/>
      <c r="C225" s="62"/>
      <c r="D225" s="58"/>
      <c r="E225" s="56"/>
      <c r="F225" s="69"/>
      <c r="G225" s="72"/>
      <c r="H225" s="18" t="s">
        <v>34</v>
      </c>
      <c r="I225" s="21"/>
      <c r="J225" s="21"/>
      <c r="K225" s="21"/>
      <c r="L225" s="21"/>
      <c r="M225" s="15"/>
      <c r="N225" s="15"/>
      <c r="O225" s="15"/>
      <c r="P225" s="15"/>
      <c r="Q225" s="15"/>
      <c r="R225" s="15"/>
    </row>
    <row r="226" spans="1:12" s="15" customFormat="1" ht="15" customHeight="1">
      <c r="A226" s="63"/>
      <c r="B226" s="63"/>
      <c r="C226" s="63"/>
      <c r="D226" s="59"/>
      <c r="E226" s="57"/>
      <c r="F226" s="70"/>
      <c r="G226" s="73"/>
      <c r="H226" s="19" t="s">
        <v>35</v>
      </c>
      <c r="I226" s="22"/>
      <c r="J226" s="22"/>
      <c r="K226" s="22"/>
      <c r="L226" s="21">
        <v>1275000</v>
      </c>
    </row>
    <row r="227" spans="1:12" s="15" customFormat="1" ht="15">
      <c r="A227" s="61">
        <v>44</v>
      </c>
      <c r="B227" s="61">
        <v>600</v>
      </c>
      <c r="C227" s="61">
        <v>60014</v>
      </c>
      <c r="D227" s="64" t="s">
        <v>95</v>
      </c>
      <c r="E227" s="60" t="s">
        <v>15</v>
      </c>
      <c r="F227" s="68" t="s">
        <v>81</v>
      </c>
      <c r="G227" s="71">
        <v>400000</v>
      </c>
      <c r="H227" s="16" t="s">
        <v>32</v>
      </c>
      <c r="I227" s="20"/>
      <c r="J227" s="20"/>
      <c r="K227" s="20"/>
      <c r="L227" s="20">
        <v>400000</v>
      </c>
    </row>
    <row r="228" spans="1:12" s="15" customFormat="1" ht="15">
      <c r="A228" s="62"/>
      <c r="B228" s="62"/>
      <c r="C228" s="62"/>
      <c r="D228" s="58"/>
      <c r="E228" s="56"/>
      <c r="F228" s="69"/>
      <c r="G228" s="72"/>
      <c r="H228" s="17" t="s">
        <v>33</v>
      </c>
      <c r="I228" s="21"/>
      <c r="J228" s="21"/>
      <c r="K228" s="21"/>
      <c r="L228" s="21">
        <v>100000</v>
      </c>
    </row>
    <row r="229" spans="1:12" s="15" customFormat="1" ht="22.5">
      <c r="A229" s="62"/>
      <c r="B229" s="62"/>
      <c r="C229" s="62"/>
      <c r="D229" s="58"/>
      <c r="E229" s="56"/>
      <c r="F229" s="69"/>
      <c r="G229" s="72"/>
      <c r="H229" s="18" t="s">
        <v>34</v>
      </c>
      <c r="I229" s="21"/>
      <c r="J229" s="21"/>
      <c r="K229" s="21"/>
      <c r="L229" s="21"/>
    </row>
    <row r="230" spans="1:12" s="15" customFormat="1" ht="15" customHeight="1">
      <c r="A230" s="63"/>
      <c r="B230" s="63"/>
      <c r="C230" s="63"/>
      <c r="D230" s="59"/>
      <c r="E230" s="57"/>
      <c r="F230" s="70"/>
      <c r="G230" s="73"/>
      <c r="H230" s="19" t="s">
        <v>35</v>
      </c>
      <c r="I230" s="22"/>
      <c r="J230" s="22"/>
      <c r="K230" s="22"/>
      <c r="L230" s="22">
        <v>300000</v>
      </c>
    </row>
    <row r="231" spans="1:18" ht="15">
      <c r="A231" s="61">
        <v>45</v>
      </c>
      <c r="B231" s="61">
        <v>600</v>
      </c>
      <c r="C231" s="61">
        <v>60014</v>
      </c>
      <c r="D231" s="64" t="s">
        <v>96</v>
      </c>
      <c r="E231" s="60" t="s">
        <v>15</v>
      </c>
      <c r="F231" s="68" t="s">
        <v>81</v>
      </c>
      <c r="G231" s="71">
        <v>1400000</v>
      </c>
      <c r="H231" s="16" t="s">
        <v>32</v>
      </c>
      <c r="I231" s="20"/>
      <c r="J231" s="20"/>
      <c r="K231" s="20"/>
      <c r="L231" s="20">
        <v>1400000</v>
      </c>
      <c r="M231" s="15"/>
      <c r="N231" s="15"/>
      <c r="O231" s="15"/>
      <c r="P231" s="15"/>
      <c r="Q231" s="15"/>
      <c r="R231" s="15"/>
    </row>
    <row r="232" spans="1:18" ht="15">
      <c r="A232" s="62"/>
      <c r="B232" s="62"/>
      <c r="C232" s="62"/>
      <c r="D232" s="58"/>
      <c r="E232" s="56"/>
      <c r="F232" s="69"/>
      <c r="G232" s="72"/>
      <c r="H232" s="17" t="s">
        <v>33</v>
      </c>
      <c r="I232" s="21"/>
      <c r="J232" s="21"/>
      <c r="K232" s="21"/>
      <c r="L232" s="21">
        <v>350000</v>
      </c>
      <c r="M232" s="15"/>
      <c r="N232" s="15"/>
      <c r="O232" s="15"/>
      <c r="P232" s="15"/>
      <c r="Q232" s="15"/>
      <c r="R232" s="15"/>
    </row>
    <row r="233" spans="1:18" ht="22.5">
      <c r="A233" s="62"/>
      <c r="B233" s="62"/>
      <c r="C233" s="62"/>
      <c r="D233" s="58"/>
      <c r="E233" s="56"/>
      <c r="F233" s="69"/>
      <c r="G233" s="72"/>
      <c r="H233" s="18" t="s">
        <v>34</v>
      </c>
      <c r="I233" s="21"/>
      <c r="J233" s="21"/>
      <c r="K233" s="21"/>
      <c r="L233" s="21"/>
      <c r="M233" s="15"/>
      <c r="N233" s="15"/>
      <c r="O233" s="15"/>
      <c r="P233" s="15"/>
      <c r="Q233" s="15"/>
      <c r="R233" s="15"/>
    </row>
    <row r="234" spans="1:18" ht="15">
      <c r="A234" s="63"/>
      <c r="B234" s="63"/>
      <c r="C234" s="63"/>
      <c r="D234" s="59"/>
      <c r="E234" s="57"/>
      <c r="F234" s="70"/>
      <c r="G234" s="73"/>
      <c r="H234" s="19" t="s">
        <v>35</v>
      </c>
      <c r="I234" s="22"/>
      <c r="J234" s="22"/>
      <c r="K234" s="22"/>
      <c r="L234" s="22">
        <v>1050000</v>
      </c>
      <c r="M234" s="15"/>
      <c r="N234" s="15"/>
      <c r="O234" s="15"/>
      <c r="P234" s="15"/>
      <c r="Q234" s="15"/>
      <c r="R234" s="15"/>
    </row>
    <row r="235" spans="1:18" ht="15">
      <c r="A235" s="61">
        <v>46</v>
      </c>
      <c r="B235" s="61">
        <v>600</v>
      </c>
      <c r="C235" s="61">
        <v>60014</v>
      </c>
      <c r="D235" s="64" t="s">
        <v>97</v>
      </c>
      <c r="E235" s="60" t="s">
        <v>15</v>
      </c>
      <c r="F235" s="68" t="s">
        <v>81</v>
      </c>
      <c r="G235" s="71">
        <v>1500000</v>
      </c>
      <c r="H235" s="16" t="s">
        <v>32</v>
      </c>
      <c r="I235" s="20"/>
      <c r="J235" s="20"/>
      <c r="K235" s="20"/>
      <c r="L235" s="20">
        <v>1500000</v>
      </c>
      <c r="M235" s="15"/>
      <c r="N235" s="15"/>
      <c r="O235" s="15"/>
      <c r="P235" s="15"/>
      <c r="Q235" s="15"/>
      <c r="R235" s="15"/>
    </row>
    <row r="236" spans="1:18" ht="15">
      <c r="A236" s="62"/>
      <c r="B236" s="62"/>
      <c r="C236" s="62"/>
      <c r="D236" s="58"/>
      <c r="E236" s="56"/>
      <c r="F236" s="69"/>
      <c r="G236" s="72"/>
      <c r="H236" s="17" t="s">
        <v>33</v>
      </c>
      <c r="I236" s="21"/>
      <c r="J236" s="21"/>
      <c r="K236" s="21"/>
      <c r="L236" s="21">
        <v>375000</v>
      </c>
      <c r="M236" s="15"/>
      <c r="N236" s="15"/>
      <c r="O236" s="15"/>
      <c r="P236" s="15"/>
      <c r="Q236" s="15"/>
      <c r="R236" s="15"/>
    </row>
    <row r="237" spans="1:18" ht="22.5">
      <c r="A237" s="62"/>
      <c r="B237" s="62"/>
      <c r="C237" s="62"/>
      <c r="D237" s="58"/>
      <c r="E237" s="56"/>
      <c r="F237" s="69"/>
      <c r="G237" s="72"/>
      <c r="H237" s="18" t="s">
        <v>34</v>
      </c>
      <c r="I237" s="21"/>
      <c r="J237" s="21"/>
      <c r="K237" s="21"/>
      <c r="L237" s="21"/>
      <c r="M237" s="15"/>
      <c r="N237" s="15"/>
      <c r="O237" s="15"/>
      <c r="P237" s="15"/>
      <c r="Q237" s="15"/>
      <c r="R237" s="15"/>
    </row>
    <row r="238" spans="1:18" ht="15">
      <c r="A238" s="63"/>
      <c r="B238" s="63"/>
      <c r="C238" s="63"/>
      <c r="D238" s="59"/>
      <c r="E238" s="57"/>
      <c r="F238" s="70"/>
      <c r="G238" s="73"/>
      <c r="H238" s="19" t="s">
        <v>35</v>
      </c>
      <c r="I238" s="22"/>
      <c r="J238" s="22"/>
      <c r="K238" s="22"/>
      <c r="L238" s="22">
        <v>1125000</v>
      </c>
      <c r="M238" s="15"/>
      <c r="N238" s="15"/>
      <c r="O238" s="15"/>
      <c r="P238" s="15"/>
      <c r="Q238" s="15"/>
      <c r="R238" s="15"/>
    </row>
    <row r="239" spans="1:17" ht="15">
      <c r="A239" s="2"/>
      <c r="B239" s="2"/>
      <c r="C239" s="2"/>
      <c r="D239" s="2"/>
      <c r="E239" s="2" t="s">
        <v>4</v>
      </c>
      <c r="F239" s="2"/>
      <c r="G239" s="2"/>
      <c r="H239" s="2"/>
      <c r="I239" s="12"/>
      <c r="J239" s="11" t="s">
        <v>3</v>
      </c>
      <c r="K239" s="11"/>
      <c r="L239" s="5"/>
      <c r="M239" s="7"/>
      <c r="N239" s="7"/>
      <c r="O239" s="7"/>
      <c r="P239" s="7"/>
      <c r="Q239" s="7"/>
    </row>
    <row r="240" spans="1:17" ht="15">
      <c r="A240" s="6"/>
      <c r="B240" s="6"/>
      <c r="C240" s="6"/>
      <c r="D240" s="6" t="s">
        <v>5</v>
      </c>
      <c r="E240" s="6" t="s">
        <v>7</v>
      </c>
      <c r="F240" s="6" t="s">
        <v>24</v>
      </c>
      <c r="G240" s="6" t="s">
        <v>6</v>
      </c>
      <c r="H240" s="6" t="s">
        <v>28</v>
      </c>
      <c r="I240" s="2"/>
      <c r="J240" s="2"/>
      <c r="K240" s="2"/>
      <c r="L240" s="2"/>
      <c r="M240" s="7"/>
      <c r="N240" s="7"/>
      <c r="O240" s="7"/>
      <c r="P240" s="7"/>
      <c r="Q240" s="7"/>
    </row>
    <row r="241" spans="1:17" ht="15">
      <c r="A241" s="6" t="s">
        <v>8</v>
      </c>
      <c r="B241" s="6" t="s">
        <v>1</v>
      </c>
      <c r="C241" s="6" t="s">
        <v>2</v>
      </c>
      <c r="D241" s="6" t="s">
        <v>9</v>
      </c>
      <c r="E241" s="6" t="s">
        <v>10</v>
      </c>
      <c r="F241" s="6" t="s">
        <v>25</v>
      </c>
      <c r="G241" s="6" t="s">
        <v>26</v>
      </c>
      <c r="H241" s="6" t="s">
        <v>29</v>
      </c>
      <c r="I241" s="6"/>
      <c r="J241" s="6"/>
      <c r="K241" s="6"/>
      <c r="L241" s="6" t="s">
        <v>31</v>
      </c>
      <c r="M241" s="7"/>
      <c r="N241" s="7"/>
      <c r="O241" s="7"/>
      <c r="P241" s="7"/>
      <c r="Q241" s="7"/>
    </row>
    <row r="242" spans="1:17" ht="15">
      <c r="A242" s="6"/>
      <c r="B242" s="6"/>
      <c r="C242" s="6"/>
      <c r="D242" s="6"/>
      <c r="E242" s="6" t="s">
        <v>13</v>
      </c>
      <c r="F242" s="6"/>
      <c r="G242" s="6" t="s">
        <v>11</v>
      </c>
      <c r="H242" s="6"/>
      <c r="I242" s="6" t="s">
        <v>12</v>
      </c>
      <c r="J242" s="6" t="s">
        <v>30</v>
      </c>
      <c r="K242" s="6" t="s">
        <v>55</v>
      </c>
      <c r="L242" s="6">
        <v>2011</v>
      </c>
      <c r="M242" s="7"/>
      <c r="N242" s="7"/>
      <c r="O242" s="7"/>
      <c r="P242" s="7"/>
      <c r="Q242" s="7"/>
    </row>
    <row r="243" spans="1:17" ht="15">
      <c r="A243" s="8"/>
      <c r="B243" s="8"/>
      <c r="C243" s="8"/>
      <c r="D243" s="8"/>
      <c r="E243" s="8" t="s">
        <v>14</v>
      </c>
      <c r="F243" s="8"/>
      <c r="G243" s="8" t="s">
        <v>27</v>
      </c>
      <c r="H243" s="8"/>
      <c r="I243" s="8"/>
      <c r="J243" s="8"/>
      <c r="K243" s="8"/>
      <c r="L243" s="8"/>
      <c r="M243" s="7"/>
      <c r="N243" s="7"/>
      <c r="O243" s="7"/>
      <c r="P243" s="7"/>
      <c r="Q243" s="7"/>
    </row>
    <row r="244" spans="1:18" ht="15">
      <c r="A244" s="3">
        <v>1</v>
      </c>
      <c r="B244" s="3">
        <v>2</v>
      </c>
      <c r="C244" s="3">
        <v>3</v>
      </c>
      <c r="D244" s="3">
        <v>4</v>
      </c>
      <c r="E244" s="3">
        <v>5</v>
      </c>
      <c r="F244" s="3">
        <v>6</v>
      </c>
      <c r="G244" s="3">
        <v>7</v>
      </c>
      <c r="H244" s="3">
        <v>8</v>
      </c>
      <c r="I244" s="3">
        <v>9</v>
      </c>
      <c r="J244" s="3">
        <v>10</v>
      </c>
      <c r="K244" s="3">
        <v>11</v>
      </c>
      <c r="L244" s="3">
        <v>12</v>
      </c>
      <c r="M244" s="4"/>
      <c r="N244" s="4"/>
      <c r="O244" s="4"/>
      <c r="P244" s="4"/>
      <c r="Q244" s="4"/>
      <c r="R244" s="14"/>
    </row>
    <row r="245" spans="1:18" ht="15">
      <c r="A245" s="61">
        <v>47</v>
      </c>
      <c r="B245" s="61">
        <v>600</v>
      </c>
      <c r="C245" s="61">
        <v>60014</v>
      </c>
      <c r="D245" s="64" t="s">
        <v>98</v>
      </c>
      <c r="E245" s="60" t="s">
        <v>15</v>
      </c>
      <c r="F245" s="68" t="s">
        <v>81</v>
      </c>
      <c r="G245" s="71">
        <v>580000</v>
      </c>
      <c r="H245" s="16" t="s">
        <v>32</v>
      </c>
      <c r="I245" s="20"/>
      <c r="J245" s="20"/>
      <c r="K245" s="20"/>
      <c r="L245" s="20">
        <v>580000</v>
      </c>
      <c r="M245" s="15"/>
      <c r="N245" s="15"/>
      <c r="O245" s="15"/>
      <c r="P245" s="15"/>
      <c r="Q245" s="15"/>
      <c r="R245" s="15"/>
    </row>
    <row r="246" spans="1:18" ht="15">
      <c r="A246" s="62"/>
      <c r="B246" s="62"/>
      <c r="C246" s="62"/>
      <c r="D246" s="58"/>
      <c r="E246" s="56"/>
      <c r="F246" s="69"/>
      <c r="G246" s="72"/>
      <c r="H246" s="17" t="s">
        <v>33</v>
      </c>
      <c r="I246" s="21"/>
      <c r="J246" s="21"/>
      <c r="K246" s="21"/>
      <c r="L246" s="21">
        <v>145000</v>
      </c>
      <c r="M246" s="15"/>
      <c r="N246" s="15"/>
      <c r="O246" s="15"/>
      <c r="P246" s="15"/>
      <c r="Q246" s="15"/>
      <c r="R246" s="15"/>
    </row>
    <row r="247" spans="1:18" ht="22.5">
      <c r="A247" s="62"/>
      <c r="B247" s="62"/>
      <c r="C247" s="62"/>
      <c r="D247" s="58"/>
      <c r="E247" s="56"/>
      <c r="F247" s="69"/>
      <c r="G247" s="72"/>
      <c r="H247" s="18" t="s">
        <v>34</v>
      </c>
      <c r="I247" s="21"/>
      <c r="J247" s="21"/>
      <c r="K247" s="21"/>
      <c r="L247" s="21"/>
      <c r="M247" s="15"/>
      <c r="N247" s="15"/>
      <c r="O247" s="15"/>
      <c r="P247" s="15"/>
      <c r="Q247" s="15"/>
      <c r="R247" s="15"/>
    </row>
    <row r="248" spans="1:18" ht="15">
      <c r="A248" s="63"/>
      <c r="B248" s="63"/>
      <c r="C248" s="63"/>
      <c r="D248" s="59"/>
      <c r="E248" s="57"/>
      <c r="F248" s="70"/>
      <c r="G248" s="73"/>
      <c r="H248" s="19" t="s">
        <v>35</v>
      </c>
      <c r="I248" s="22"/>
      <c r="J248" s="22"/>
      <c r="K248" s="22"/>
      <c r="L248" s="22">
        <v>435000</v>
      </c>
      <c r="M248" s="15"/>
      <c r="N248" s="15"/>
      <c r="O248" s="15"/>
      <c r="P248" s="15"/>
      <c r="Q248" s="15"/>
      <c r="R248" s="15"/>
    </row>
    <row r="249" spans="1:18" ht="15">
      <c r="A249" s="61">
        <v>48</v>
      </c>
      <c r="B249" s="61">
        <v>854</v>
      </c>
      <c r="C249" s="61">
        <v>85403</v>
      </c>
      <c r="D249" s="64" t="s">
        <v>133</v>
      </c>
      <c r="E249" s="60" t="s">
        <v>134</v>
      </c>
      <c r="F249" s="68">
        <v>2010</v>
      </c>
      <c r="G249" s="71">
        <v>1616000</v>
      </c>
      <c r="H249" s="16" t="s">
        <v>32</v>
      </c>
      <c r="I249" s="20"/>
      <c r="J249" s="20">
        <v>1616000</v>
      </c>
      <c r="K249" s="20"/>
      <c r="L249" s="20"/>
      <c r="M249" s="15"/>
      <c r="N249" s="15"/>
      <c r="O249" s="15"/>
      <c r="P249" s="15"/>
      <c r="Q249" s="15"/>
      <c r="R249" s="15"/>
    </row>
    <row r="250" spans="1:18" ht="15">
      <c r="A250" s="62"/>
      <c r="B250" s="62"/>
      <c r="C250" s="62"/>
      <c r="D250" s="58"/>
      <c r="E250" s="56"/>
      <c r="F250" s="69"/>
      <c r="G250" s="72"/>
      <c r="H250" s="17" t="s">
        <v>33</v>
      </c>
      <c r="I250" s="21"/>
      <c r="J250" s="21">
        <v>808000</v>
      </c>
      <c r="K250" s="21"/>
      <c r="L250" s="21"/>
      <c r="M250" s="15"/>
      <c r="N250" s="15"/>
      <c r="O250" s="15"/>
      <c r="P250" s="15"/>
      <c r="Q250" s="15"/>
      <c r="R250" s="15"/>
    </row>
    <row r="251" spans="1:18" ht="22.5">
      <c r="A251" s="62"/>
      <c r="B251" s="62"/>
      <c r="C251" s="62"/>
      <c r="D251" s="58"/>
      <c r="E251" s="56"/>
      <c r="F251" s="69"/>
      <c r="G251" s="72"/>
      <c r="H251" s="18" t="s">
        <v>34</v>
      </c>
      <c r="I251" s="21"/>
      <c r="J251" s="21"/>
      <c r="K251" s="21"/>
      <c r="L251" s="21"/>
      <c r="M251" s="15"/>
      <c r="N251" s="15"/>
      <c r="O251" s="15"/>
      <c r="P251" s="15"/>
      <c r="Q251" s="15"/>
      <c r="R251" s="15"/>
    </row>
    <row r="252" spans="1:18" ht="14.25" customHeight="1">
      <c r="A252" s="63"/>
      <c r="B252" s="63"/>
      <c r="C252" s="63"/>
      <c r="D252" s="59"/>
      <c r="E252" s="57"/>
      <c r="F252" s="70"/>
      <c r="G252" s="73"/>
      <c r="H252" s="19" t="s">
        <v>35</v>
      </c>
      <c r="I252" s="22"/>
      <c r="J252" s="22">
        <v>808000</v>
      </c>
      <c r="K252" s="22"/>
      <c r="L252" s="22"/>
      <c r="M252" s="15"/>
      <c r="N252" s="15"/>
      <c r="O252" s="15"/>
      <c r="P252" s="15"/>
      <c r="Q252" s="15"/>
      <c r="R252" s="15"/>
    </row>
    <row r="253" spans="1:18" ht="15">
      <c r="A253" s="61">
        <v>49</v>
      </c>
      <c r="B253" s="61">
        <v>854</v>
      </c>
      <c r="C253" s="61">
        <v>85403</v>
      </c>
      <c r="D253" s="64" t="s">
        <v>135</v>
      </c>
      <c r="E253" s="60" t="s">
        <v>134</v>
      </c>
      <c r="F253" s="68">
        <v>2011</v>
      </c>
      <c r="G253" s="71">
        <v>1050000</v>
      </c>
      <c r="H253" s="16" t="s">
        <v>32</v>
      </c>
      <c r="I253" s="20"/>
      <c r="J253" s="20"/>
      <c r="K253" s="20">
        <v>1050000</v>
      </c>
      <c r="L253" s="20"/>
      <c r="M253" s="15"/>
      <c r="N253" s="15"/>
      <c r="O253" s="15"/>
      <c r="P253" s="15"/>
      <c r="Q253" s="15"/>
      <c r="R253" s="15"/>
    </row>
    <row r="254" spans="1:18" ht="15">
      <c r="A254" s="62"/>
      <c r="B254" s="62"/>
      <c r="C254" s="62"/>
      <c r="D254" s="58"/>
      <c r="E254" s="56"/>
      <c r="F254" s="69"/>
      <c r="G254" s="72"/>
      <c r="H254" s="17" t="s">
        <v>33</v>
      </c>
      <c r="I254" s="21"/>
      <c r="J254" s="21"/>
      <c r="K254" s="21">
        <v>525000</v>
      </c>
      <c r="L254" s="21"/>
      <c r="M254" s="15"/>
      <c r="N254" s="15"/>
      <c r="O254" s="15"/>
      <c r="P254" s="15"/>
      <c r="Q254" s="15"/>
      <c r="R254" s="15"/>
    </row>
    <row r="255" spans="1:18" ht="22.5">
      <c r="A255" s="62"/>
      <c r="B255" s="62"/>
      <c r="C255" s="62"/>
      <c r="D255" s="58"/>
      <c r="E255" s="56"/>
      <c r="F255" s="69"/>
      <c r="G255" s="72"/>
      <c r="H255" s="18" t="s">
        <v>34</v>
      </c>
      <c r="I255" s="21"/>
      <c r="J255" s="21"/>
      <c r="K255" s="21"/>
      <c r="L255" s="21"/>
      <c r="M255" s="15"/>
      <c r="N255" s="15"/>
      <c r="O255" s="15"/>
      <c r="P255" s="15"/>
      <c r="Q255" s="15"/>
      <c r="R255" s="15"/>
    </row>
    <row r="256" spans="1:18" ht="15">
      <c r="A256" s="63"/>
      <c r="B256" s="63"/>
      <c r="C256" s="63"/>
      <c r="D256" s="59"/>
      <c r="E256" s="57"/>
      <c r="F256" s="70"/>
      <c r="G256" s="73"/>
      <c r="H256" s="19" t="s">
        <v>35</v>
      </c>
      <c r="I256" s="22"/>
      <c r="J256" s="22"/>
      <c r="K256" s="22">
        <v>525000</v>
      </c>
      <c r="L256" s="22"/>
      <c r="M256" s="15"/>
      <c r="N256" s="15"/>
      <c r="O256" s="15"/>
      <c r="P256" s="15"/>
      <c r="Q256" s="15"/>
      <c r="R256" s="15"/>
    </row>
    <row r="257" spans="1:18" ht="15">
      <c r="A257" s="61">
        <v>50</v>
      </c>
      <c r="B257" s="61">
        <v>854</v>
      </c>
      <c r="C257" s="61">
        <v>85403</v>
      </c>
      <c r="D257" s="64" t="s">
        <v>136</v>
      </c>
      <c r="E257" s="60" t="s">
        <v>134</v>
      </c>
      <c r="F257" s="68" t="s">
        <v>111</v>
      </c>
      <c r="G257" s="71">
        <v>207000</v>
      </c>
      <c r="H257" s="16" t="s">
        <v>32</v>
      </c>
      <c r="I257" s="20"/>
      <c r="J257" s="20"/>
      <c r="K257" s="20"/>
      <c r="L257" s="20">
        <v>207000</v>
      </c>
      <c r="M257" s="15"/>
      <c r="N257" s="15"/>
      <c r="O257" s="15"/>
      <c r="P257" s="15"/>
      <c r="Q257" s="15"/>
      <c r="R257" s="15"/>
    </row>
    <row r="258" spans="1:18" ht="15">
      <c r="A258" s="62"/>
      <c r="B258" s="62"/>
      <c r="C258" s="62"/>
      <c r="D258" s="58"/>
      <c r="E258" s="56"/>
      <c r="F258" s="69"/>
      <c r="G258" s="72"/>
      <c r="H258" s="17" t="s">
        <v>33</v>
      </c>
      <c r="I258" s="21"/>
      <c r="J258" s="21"/>
      <c r="K258" s="21"/>
      <c r="L258" s="21">
        <v>103500</v>
      </c>
      <c r="M258" s="15"/>
      <c r="N258" s="15"/>
      <c r="O258" s="15"/>
      <c r="P258" s="15"/>
      <c r="Q258" s="15"/>
      <c r="R258" s="15"/>
    </row>
    <row r="259" spans="1:18" ht="22.5">
      <c r="A259" s="62"/>
      <c r="B259" s="62"/>
      <c r="C259" s="62"/>
      <c r="D259" s="58"/>
      <c r="E259" s="56"/>
      <c r="F259" s="69"/>
      <c r="G259" s="72"/>
      <c r="H259" s="18" t="s">
        <v>34</v>
      </c>
      <c r="I259" s="21"/>
      <c r="J259" s="21"/>
      <c r="K259" s="21"/>
      <c r="L259" s="21"/>
      <c r="M259" s="15"/>
      <c r="N259" s="15"/>
      <c r="O259" s="15"/>
      <c r="P259" s="15"/>
      <c r="Q259" s="15"/>
      <c r="R259" s="15"/>
    </row>
    <row r="260" spans="1:18" ht="15">
      <c r="A260" s="63"/>
      <c r="B260" s="63"/>
      <c r="C260" s="63"/>
      <c r="D260" s="59"/>
      <c r="E260" s="57"/>
      <c r="F260" s="70"/>
      <c r="G260" s="73"/>
      <c r="H260" s="19" t="s">
        <v>35</v>
      </c>
      <c r="I260" s="22"/>
      <c r="J260" s="22"/>
      <c r="K260" s="22"/>
      <c r="L260" s="22">
        <v>103500</v>
      </c>
      <c r="M260" s="15"/>
      <c r="N260" s="15"/>
      <c r="O260" s="15"/>
      <c r="P260" s="15"/>
      <c r="Q260" s="15"/>
      <c r="R260" s="15"/>
    </row>
    <row r="261" spans="1:18" ht="15">
      <c r="A261" s="61">
        <v>51</v>
      </c>
      <c r="B261" s="61">
        <v>854</v>
      </c>
      <c r="C261" s="61">
        <v>85403</v>
      </c>
      <c r="D261" s="64" t="s">
        <v>137</v>
      </c>
      <c r="E261" s="60" t="s">
        <v>134</v>
      </c>
      <c r="F261" s="68" t="s">
        <v>111</v>
      </c>
      <c r="G261" s="71">
        <v>110660</v>
      </c>
      <c r="H261" s="16" t="s">
        <v>32</v>
      </c>
      <c r="I261" s="20"/>
      <c r="J261" s="20"/>
      <c r="K261" s="20"/>
      <c r="L261" s="20">
        <v>110660</v>
      </c>
      <c r="M261" s="15"/>
      <c r="N261" s="15"/>
      <c r="O261" s="15"/>
      <c r="P261" s="15"/>
      <c r="Q261" s="15"/>
      <c r="R261" s="15"/>
    </row>
    <row r="262" spans="1:18" ht="15">
      <c r="A262" s="62"/>
      <c r="B262" s="62"/>
      <c r="C262" s="62"/>
      <c r="D262" s="58"/>
      <c r="E262" s="56"/>
      <c r="F262" s="69"/>
      <c r="G262" s="72"/>
      <c r="H262" s="17" t="s">
        <v>33</v>
      </c>
      <c r="I262" s="21"/>
      <c r="J262" s="21"/>
      <c r="K262" s="21"/>
      <c r="L262" s="21">
        <v>55330</v>
      </c>
      <c r="M262" s="15"/>
      <c r="N262" s="15"/>
      <c r="O262" s="15"/>
      <c r="P262" s="15"/>
      <c r="Q262" s="15"/>
      <c r="R262" s="15"/>
    </row>
    <row r="263" spans="1:18" ht="22.5">
      <c r="A263" s="62"/>
      <c r="B263" s="62"/>
      <c r="C263" s="62"/>
      <c r="D263" s="58"/>
      <c r="E263" s="56"/>
      <c r="F263" s="69"/>
      <c r="G263" s="72"/>
      <c r="H263" s="18" t="s">
        <v>34</v>
      </c>
      <c r="I263" s="21"/>
      <c r="J263" s="21"/>
      <c r="K263" s="21"/>
      <c r="L263" s="21"/>
      <c r="M263" s="15"/>
      <c r="N263" s="15"/>
      <c r="O263" s="15"/>
      <c r="P263" s="15"/>
      <c r="Q263" s="15"/>
      <c r="R263" s="15"/>
    </row>
    <row r="264" spans="1:18" ht="15">
      <c r="A264" s="63"/>
      <c r="B264" s="63"/>
      <c r="C264" s="63"/>
      <c r="D264" s="59"/>
      <c r="E264" s="57"/>
      <c r="F264" s="70"/>
      <c r="G264" s="73"/>
      <c r="H264" s="19" t="s">
        <v>35</v>
      </c>
      <c r="I264" s="22"/>
      <c r="J264" s="22"/>
      <c r="K264" s="22"/>
      <c r="L264" s="22">
        <v>55330</v>
      </c>
      <c r="M264" s="15"/>
      <c r="N264" s="15"/>
      <c r="O264" s="15"/>
      <c r="P264" s="15"/>
      <c r="Q264" s="15"/>
      <c r="R264" s="15"/>
    </row>
    <row r="265" spans="1:18" ht="15" customHeight="1">
      <c r="A265" s="61">
        <v>52</v>
      </c>
      <c r="B265" s="61">
        <v>600</v>
      </c>
      <c r="C265" s="61">
        <v>60014</v>
      </c>
      <c r="D265" s="64" t="s">
        <v>141</v>
      </c>
      <c r="E265" s="60" t="s">
        <v>15</v>
      </c>
      <c r="F265" s="68" t="s">
        <v>140</v>
      </c>
      <c r="G265" s="71">
        <v>4200000</v>
      </c>
      <c r="H265" s="16" t="s">
        <v>32</v>
      </c>
      <c r="I265" s="20"/>
      <c r="J265" s="20"/>
      <c r="K265" s="20"/>
      <c r="L265" s="20">
        <v>4200000</v>
      </c>
      <c r="M265" s="15"/>
      <c r="N265" s="15"/>
      <c r="O265" s="15"/>
      <c r="P265" s="15"/>
      <c r="Q265" s="15"/>
      <c r="R265" s="15"/>
    </row>
    <row r="266" spans="1:18" ht="15">
      <c r="A266" s="62"/>
      <c r="B266" s="62"/>
      <c r="C266" s="62"/>
      <c r="D266" s="58"/>
      <c r="E266" s="56"/>
      <c r="F266" s="69"/>
      <c r="G266" s="72"/>
      <c r="H266" s="17" t="s">
        <v>33</v>
      </c>
      <c r="I266" s="21"/>
      <c r="J266" s="21"/>
      <c r="K266" s="21"/>
      <c r="L266" s="21">
        <v>1050000</v>
      </c>
      <c r="M266" s="15"/>
      <c r="N266" s="15"/>
      <c r="O266" s="15"/>
      <c r="P266" s="15"/>
      <c r="Q266" s="15"/>
      <c r="R266" s="15"/>
    </row>
    <row r="267" spans="1:18" ht="22.5">
      <c r="A267" s="62"/>
      <c r="B267" s="62"/>
      <c r="C267" s="62"/>
      <c r="D267" s="58"/>
      <c r="E267" s="56"/>
      <c r="F267" s="69"/>
      <c r="G267" s="72"/>
      <c r="H267" s="18" t="s">
        <v>34</v>
      </c>
      <c r="I267" s="21"/>
      <c r="J267" s="21"/>
      <c r="K267" s="21"/>
      <c r="L267" s="21"/>
      <c r="M267" s="15"/>
      <c r="N267" s="15"/>
      <c r="O267" s="15"/>
      <c r="P267" s="15"/>
      <c r="Q267" s="15"/>
      <c r="R267" s="15"/>
    </row>
    <row r="268" spans="1:18" ht="15">
      <c r="A268" s="63"/>
      <c r="B268" s="63"/>
      <c r="C268" s="63"/>
      <c r="D268" s="59"/>
      <c r="E268" s="57"/>
      <c r="F268" s="70"/>
      <c r="G268" s="73"/>
      <c r="H268" s="19" t="s">
        <v>35</v>
      </c>
      <c r="I268" s="22"/>
      <c r="J268" s="22"/>
      <c r="K268" s="22"/>
      <c r="L268" s="22">
        <v>3150000</v>
      </c>
      <c r="M268" s="15"/>
      <c r="N268" s="15"/>
      <c r="O268" s="15"/>
      <c r="P268" s="15"/>
      <c r="Q268" s="15"/>
      <c r="R268" s="15"/>
    </row>
    <row r="269" spans="1:18" ht="15" customHeight="1">
      <c r="A269" s="61">
        <v>53</v>
      </c>
      <c r="B269" s="61">
        <v>600</v>
      </c>
      <c r="C269" s="61">
        <v>60014</v>
      </c>
      <c r="D269" s="64" t="s">
        <v>142</v>
      </c>
      <c r="E269" s="60" t="s">
        <v>15</v>
      </c>
      <c r="F269" s="68" t="s">
        <v>140</v>
      </c>
      <c r="G269" s="71">
        <v>1600000</v>
      </c>
      <c r="H269" s="16" t="s">
        <v>32</v>
      </c>
      <c r="I269" s="20"/>
      <c r="J269" s="20"/>
      <c r="K269" s="20"/>
      <c r="L269" s="20">
        <v>1600000</v>
      </c>
      <c r="M269" s="15"/>
      <c r="N269" s="15"/>
      <c r="O269" s="15"/>
      <c r="P269" s="15"/>
      <c r="Q269" s="15"/>
      <c r="R269" s="15"/>
    </row>
    <row r="270" spans="1:18" ht="15">
      <c r="A270" s="62"/>
      <c r="B270" s="62"/>
      <c r="C270" s="62"/>
      <c r="D270" s="58"/>
      <c r="E270" s="56"/>
      <c r="F270" s="69"/>
      <c r="G270" s="72"/>
      <c r="H270" s="17" t="s">
        <v>33</v>
      </c>
      <c r="I270" s="21"/>
      <c r="J270" s="21"/>
      <c r="K270" s="21"/>
      <c r="L270" s="21">
        <v>400000</v>
      </c>
      <c r="M270" s="15"/>
      <c r="N270" s="15"/>
      <c r="O270" s="15"/>
      <c r="P270" s="15"/>
      <c r="Q270" s="15"/>
      <c r="R270" s="15"/>
    </row>
    <row r="271" spans="1:18" ht="22.5">
      <c r="A271" s="62"/>
      <c r="B271" s="62"/>
      <c r="C271" s="62"/>
      <c r="D271" s="58"/>
      <c r="E271" s="56"/>
      <c r="F271" s="69"/>
      <c r="G271" s="72"/>
      <c r="H271" s="18" t="s">
        <v>34</v>
      </c>
      <c r="I271" s="21"/>
      <c r="J271" s="21"/>
      <c r="K271" s="21"/>
      <c r="L271" s="21"/>
      <c r="M271" s="15"/>
      <c r="N271" s="15"/>
      <c r="O271" s="15"/>
      <c r="P271" s="15"/>
      <c r="Q271" s="15"/>
      <c r="R271" s="15"/>
    </row>
    <row r="272" spans="1:18" ht="15">
      <c r="A272" s="63"/>
      <c r="B272" s="63"/>
      <c r="C272" s="63"/>
      <c r="D272" s="59"/>
      <c r="E272" s="57"/>
      <c r="F272" s="70"/>
      <c r="G272" s="73"/>
      <c r="H272" s="19" t="s">
        <v>35</v>
      </c>
      <c r="I272" s="22"/>
      <c r="J272" s="22"/>
      <c r="K272" s="22"/>
      <c r="L272" s="22">
        <v>1200000</v>
      </c>
      <c r="M272" s="15"/>
      <c r="N272" s="15"/>
      <c r="O272" s="15"/>
      <c r="P272" s="15"/>
      <c r="Q272" s="15"/>
      <c r="R272" s="15"/>
    </row>
    <row r="274" spans="1:17" ht="15">
      <c r="A274" s="2"/>
      <c r="B274" s="2"/>
      <c r="C274" s="2"/>
      <c r="D274" s="2"/>
      <c r="E274" s="2" t="s">
        <v>4</v>
      </c>
      <c r="F274" s="2"/>
      <c r="G274" s="2"/>
      <c r="H274" s="2"/>
      <c r="I274" s="12"/>
      <c r="J274" s="11" t="s">
        <v>3</v>
      </c>
      <c r="K274" s="11"/>
      <c r="L274" s="5"/>
      <c r="M274" s="7"/>
      <c r="N274" s="7"/>
      <c r="O274" s="7"/>
      <c r="P274" s="7"/>
      <c r="Q274" s="7"/>
    </row>
    <row r="275" spans="1:17" ht="15">
      <c r="A275" s="6"/>
      <c r="B275" s="6"/>
      <c r="C275" s="6"/>
      <c r="D275" s="6" t="s">
        <v>5</v>
      </c>
      <c r="E275" s="6" t="s">
        <v>7</v>
      </c>
      <c r="F275" s="6" t="s">
        <v>24</v>
      </c>
      <c r="G275" s="6" t="s">
        <v>6</v>
      </c>
      <c r="H275" s="6" t="s">
        <v>28</v>
      </c>
      <c r="I275" s="2"/>
      <c r="J275" s="2"/>
      <c r="K275" s="2"/>
      <c r="L275" s="2"/>
      <c r="M275" s="7"/>
      <c r="N275" s="7"/>
      <c r="O275" s="7"/>
      <c r="P275" s="7"/>
      <c r="Q275" s="7"/>
    </row>
    <row r="276" spans="1:17" ht="15">
      <c r="A276" s="6" t="s">
        <v>8</v>
      </c>
      <c r="B276" s="6" t="s">
        <v>1</v>
      </c>
      <c r="C276" s="6" t="s">
        <v>2</v>
      </c>
      <c r="D276" s="6" t="s">
        <v>9</v>
      </c>
      <c r="E276" s="6" t="s">
        <v>10</v>
      </c>
      <c r="F276" s="6" t="s">
        <v>25</v>
      </c>
      <c r="G276" s="6" t="s">
        <v>26</v>
      </c>
      <c r="H276" s="6" t="s">
        <v>29</v>
      </c>
      <c r="I276" s="6"/>
      <c r="J276" s="6"/>
      <c r="K276" s="6"/>
      <c r="L276" s="6" t="s">
        <v>31</v>
      </c>
      <c r="M276" s="7"/>
      <c r="N276" s="7"/>
      <c r="O276" s="7"/>
      <c r="P276" s="7"/>
      <c r="Q276" s="7"/>
    </row>
    <row r="277" spans="1:17" ht="15">
      <c r="A277" s="6"/>
      <c r="B277" s="6"/>
      <c r="C277" s="6"/>
      <c r="D277" s="6"/>
      <c r="E277" s="6" t="s">
        <v>13</v>
      </c>
      <c r="F277" s="6"/>
      <c r="G277" s="6" t="s">
        <v>11</v>
      </c>
      <c r="H277" s="6"/>
      <c r="I277" s="6" t="s">
        <v>12</v>
      </c>
      <c r="J277" s="6" t="s">
        <v>30</v>
      </c>
      <c r="K277" s="6" t="s">
        <v>55</v>
      </c>
      <c r="L277" s="6">
        <v>2011</v>
      </c>
      <c r="M277" s="7"/>
      <c r="N277" s="7"/>
      <c r="O277" s="7"/>
      <c r="P277" s="7"/>
      <c r="Q277" s="7"/>
    </row>
    <row r="278" spans="1:17" ht="15">
      <c r="A278" s="8"/>
      <c r="B278" s="8"/>
      <c r="C278" s="8"/>
      <c r="D278" s="8"/>
      <c r="E278" s="8" t="s">
        <v>14</v>
      </c>
      <c r="F278" s="8"/>
      <c r="G278" s="8" t="s">
        <v>27</v>
      </c>
      <c r="H278" s="8"/>
      <c r="I278" s="8"/>
      <c r="J278" s="8"/>
      <c r="K278" s="8"/>
      <c r="L278" s="8"/>
      <c r="M278" s="7"/>
      <c r="N278" s="7"/>
      <c r="O278" s="7"/>
      <c r="P278" s="7"/>
      <c r="Q278" s="7"/>
    </row>
    <row r="279" spans="1:18" ht="15">
      <c r="A279" s="3">
        <v>1</v>
      </c>
      <c r="B279" s="3">
        <v>2</v>
      </c>
      <c r="C279" s="3">
        <v>3</v>
      </c>
      <c r="D279" s="3">
        <v>4</v>
      </c>
      <c r="E279" s="3">
        <v>5</v>
      </c>
      <c r="F279" s="3">
        <v>6</v>
      </c>
      <c r="G279" s="3">
        <v>7</v>
      </c>
      <c r="H279" s="3">
        <v>8</v>
      </c>
      <c r="I279" s="3">
        <v>9</v>
      </c>
      <c r="J279" s="3">
        <v>10</v>
      </c>
      <c r="K279" s="3">
        <v>11</v>
      </c>
      <c r="L279" s="3">
        <v>12</v>
      </c>
      <c r="M279" s="4"/>
      <c r="N279" s="4"/>
      <c r="O279" s="4"/>
      <c r="P279" s="4"/>
      <c r="Q279" s="4"/>
      <c r="R279" s="14"/>
    </row>
    <row r="280" spans="1:18" ht="15" customHeight="1">
      <c r="A280" s="61">
        <v>54</v>
      </c>
      <c r="B280" s="61">
        <v>600</v>
      </c>
      <c r="C280" s="61">
        <v>60014</v>
      </c>
      <c r="D280" s="64" t="s">
        <v>143</v>
      </c>
      <c r="E280" s="60" t="s">
        <v>15</v>
      </c>
      <c r="F280" s="68" t="s">
        <v>140</v>
      </c>
      <c r="G280" s="71">
        <v>500000</v>
      </c>
      <c r="H280" s="16" t="s">
        <v>32</v>
      </c>
      <c r="I280" s="20"/>
      <c r="J280" s="20"/>
      <c r="K280" s="20"/>
      <c r="L280" s="20">
        <v>500000</v>
      </c>
      <c r="M280" s="15"/>
      <c r="N280" s="15"/>
      <c r="O280" s="15"/>
      <c r="P280" s="15"/>
      <c r="Q280" s="15"/>
      <c r="R280" s="15"/>
    </row>
    <row r="281" spans="1:18" ht="15">
      <c r="A281" s="62"/>
      <c r="B281" s="62"/>
      <c r="C281" s="62"/>
      <c r="D281" s="58"/>
      <c r="E281" s="56"/>
      <c r="F281" s="69"/>
      <c r="G281" s="72"/>
      <c r="H281" s="17" t="s">
        <v>33</v>
      </c>
      <c r="I281" s="21"/>
      <c r="J281" s="21"/>
      <c r="K281" s="21"/>
      <c r="L281" s="21">
        <v>125000</v>
      </c>
      <c r="M281" s="15"/>
      <c r="N281" s="15"/>
      <c r="O281" s="15"/>
      <c r="P281" s="15"/>
      <c r="Q281" s="15"/>
      <c r="R281" s="15"/>
    </row>
    <row r="282" spans="1:18" ht="22.5">
      <c r="A282" s="62"/>
      <c r="B282" s="62"/>
      <c r="C282" s="62"/>
      <c r="D282" s="58"/>
      <c r="E282" s="56"/>
      <c r="F282" s="69"/>
      <c r="G282" s="72"/>
      <c r="H282" s="18" t="s">
        <v>34</v>
      </c>
      <c r="I282" s="21"/>
      <c r="J282" s="21"/>
      <c r="K282" s="21"/>
      <c r="L282" s="21"/>
      <c r="M282" s="15"/>
      <c r="N282" s="15"/>
      <c r="O282" s="15"/>
      <c r="P282" s="15"/>
      <c r="Q282" s="15"/>
      <c r="R282" s="15"/>
    </row>
    <row r="283" spans="1:18" ht="15">
      <c r="A283" s="63"/>
      <c r="B283" s="63"/>
      <c r="C283" s="63"/>
      <c r="D283" s="59"/>
      <c r="E283" s="57"/>
      <c r="F283" s="70"/>
      <c r="G283" s="73"/>
      <c r="H283" s="19" t="s">
        <v>35</v>
      </c>
      <c r="I283" s="22"/>
      <c r="J283" s="22"/>
      <c r="K283" s="22"/>
      <c r="L283" s="22">
        <v>375000</v>
      </c>
      <c r="M283" s="15"/>
      <c r="N283" s="15"/>
      <c r="O283" s="15"/>
      <c r="P283" s="15"/>
      <c r="Q283" s="15"/>
      <c r="R283" s="15"/>
    </row>
    <row r="284" spans="1:18" ht="15.75">
      <c r="A284" s="23"/>
      <c r="B284" s="24"/>
      <c r="C284" s="24"/>
      <c r="D284" s="24"/>
      <c r="E284" s="24"/>
      <c r="F284" s="25" t="s">
        <v>18</v>
      </c>
      <c r="G284" s="46">
        <f>G280+SUM(G245:G272)+SUM(G211:G238)+SUM(G177:G204)+SUM(G143:G170)+SUM(G109:G136)+SUM(G76:G99)+SUM(G41:G68)+SUM(G14:G33)</f>
        <v>96803398</v>
      </c>
      <c r="H284" s="13" t="s">
        <v>19</v>
      </c>
      <c r="I284" s="46">
        <f>I280+I269+I265+I261+I257+I253+I249+I245+I235+I231+I227+I223+I219+I215+I211+I201+I197+I193+I189+I185+I181+I177+I167+I163+I159+I155+I151+I147+I143+I133+I129+I125+I121+I117+I113+I109+I96+I92+I88+I84+I80+I76+I65+I61+I57+I53+I49+I45+I41+I30+I26+I22+I18+I14</f>
        <v>7898872</v>
      </c>
      <c r="J284" s="46">
        <f>J280+J269+J265+J261+J257+J253+J249+J245+J235+J231+J227+J223+J219+J215+J211+J201+J197+J193+J189+J185+J181+J177+J167+J163+J159+J155+J151+J147+J143+J133+J129+J125+J121+J117+J113+J109+J96+J92+J88+J84+J80+J76+J65+J61+J57+J53+J49+J45+J41+J30+J26+J22+J18+J14</f>
        <v>15396997</v>
      </c>
      <c r="K284" s="46">
        <f>K280+K269+K265+K261+K257+K253+K249+K245+K235+K231+K227+K223+K219+K215+K211+K201+K197+K193+K189+K185+K181+K177+K167+K163+K159+K155+K151+K147+K143+K133+K129+K125+K121+K117+K113+K109+K96+K92+K88+K84+K80+K76+K65+K61+K57+K53+K49+K45+K41+K30+K26+K22+K18+K14</f>
        <v>4730000</v>
      </c>
      <c r="L284" s="46">
        <f>L280+L269+L265+L261+L257+L253+L249+L245+L235+L231+L227+L223+L219+L215+L211+L201+L197+L193+L189+L185+L181+L177+L167+L163+L159+L155+L151+L147+L143+L133+L129+L125+L121+L117+L113+L109+L96+L92+L88+L84+L80+L76+L65+L61+L57+L53+L49+L45+L41+L30+L26+L22+L18+L14</f>
        <v>68777529</v>
      </c>
      <c r="M284" s="15"/>
      <c r="N284" s="15"/>
      <c r="O284" s="15"/>
      <c r="P284" s="15"/>
      <c r="Q284" s="15"/>
      <c r="R284" s="15"/>
    </row>
    <row r="304" ht="15">
      <c r="G304" s="4"/>
    </row>
  </sheetData>
  <sheetProtection/>
  <mergeCells count="378">
    <mergeCell ref="G280:G283"/>
    <mergeCell ref="A280:A283"/>
    <mergeCell ref="B280:B283"/>
    <mergeCell ref="C280:C283"/>
    <mergeCell ref="D280:D283"/>
    <mergeCell ref="E280:E283"/>
    <mergeCell ref="F280:F283"/>
    <mergeCell ref="E269:E272"/>
    <mergeCell ref="F269:F272"/>
    <mergeCell ref="G269:G272"/>
    <mergeCell ref="A265:A268"/>
    <mergeCell ref="B265:B268"/>
    <mergeCell ref="A269:A272"/>
    <mergeCell ref="B269:B272"/>
    <mergeCell ref="C269:C272"/>
    <mergeCell ref="D269:D272"/>
    <mergeCell ref="C265:C268"/>
    <mergeCell ref="D265:D268"/>
    <mergeCell ref="E265:E268"/>
    <mergeCell ref="G265:G268"/>
    <mergeCell ref="B261:B264"/>
    <mergeCell ref="C261:C264"/>
    <mergeCell ref="D261:D264"/>
    <mergeCell ref="E261:E264"/>
    <mergeCell ref="F265:F268"/>
    <mergeCell ref="F261:F264"/>
    <mergeCell ref="G261:G264"/>
    <mergeCell ref="A257:A260"/>
    <mergeCell ref="B257:B260"/>
    <mergeCell ref="C257:C260"/>
    <mergeCell ref="D257:D260"/>
    <mergeCell ref="E257:E260"/>
    <mergeCell ref="F257:F260"/>
    <mergeCell ref="G257:G260"/>
    <mergeCell ref="A261:A264"/>
    <mergeCell ref="G249:G252"/>
    <mergeCell ref="A253:A256"/>
    <mergeCell ref="B253:B256"/>
    <mergeCell ref="C253:C256"/>
    <mergeCell ref="D253:D256"/>
    <mergeCell ref="E253:E256"/>
    <mergeCell ref="F253:F256"/>
    <mergeCell ref="G253:G256"/>
    <mergeCell ref="A249:A252"/>
    <mergeCell ref="B249:B252"/>
    <mergeCell ref="G245:G248"/>
    <mergeCell ref="A245:A248"/>
    <mergeCell ref="B245:B248"/>
    <mergeCell ref="C245:C248"/>
    <mergeCell ref="D245:D248"/>
    <mergeCell ref="E245:E248"/>
    <mergeCell ref="C249:C252"/>
    <mergeCell ref="D249:D252"/>
    <mergeCell ref="E249:E252"/>
    <mergeCell ref="F249:F252"/>
    <mergeCell ref="F245:F248"/>
    <mergeCell ref="G231:G234"/>
    <mergeCell ref="A235:A238"/>
    <mergeCell ref="B235:B238"/>
    <mergeCell ref="C235:C238"/>
    <mergeCell ref="D235:D238"/>
    <mergeCell ref="E235:E238"/>
    <mergeCell ref="F235:F238"/>
    <mergeCell ref="G235:G238"/>
    <mergeCell ref="G227:G230"/>
    <mergeCell ref="B231:B234"/>
    <mergeCell ref="C231:C234"/>
    <mergeCell ref="D231:D234"/>
    <mergeCell ref="E231:E234"/>
    <mergeCell ref="E227:E230"/>
    <mergeCell ref="C215:C218"/>
    <mergeCell ref="D215:D218"/>
    <mergeCell ref="A231:A234"/>
    <mergeCell ref="F231:F234"/>
    <mergeCell ref="F227:F230"/>
    <mergeCell ref="A215:A218"/>
    <mergeCell ref="B215:B218"/>
    <mergeCell ref="A223:A226"/>
    <mergeCell ref="B223:B226"/>
    <mergeCell ref="A219:A222"/>
    <mergeCell ref="B219:B222"/>
    <mergeCell ref="C219:C222"/>
    <mergeCell ref="D219:D222"/>
    <mergeCell ref="E223:E226"/>
    <mergeCell ref="A227:A230"/>
    <mergeCell ref="B227:B230"/>
    <mergeCell ref="C227:C230"/>
    <mergeCell ref="D227:D230"/>
    <mergeCell ref="C223:C226"/>
    <mergeCell ref="D223:D226"/>
    <mergeCell ref="F223:F226"/>
    <mergeCell ref="G201:G204"/>
    <mergeCell ref="G211:G214"/>
    <mergeCell ref="G215:G218"/>
    <mergeCell ref="F219:F222"/>
    <mergeCell ref="G219:G222"/>
    <mergeCell ref="F211:F214"/>
    <mergeCell ref="G223:G226"/>
    <mergeCell ref="E215:E218"/>
    <mergeCell ref="F215:F218"/>
    <mergeCell ref="E219:E222"/>
    <mergeCell ref="A201:A204"/>
    <mergeCell ref="B201:B204"/>
    <mergeCell ref="C201:C204"/>
    <mergeCell ref="D201:D204"/>
    <mergeCell ref="E211:E214"/>
    <mergeCell ref="A211:A214"/>
    <mergeCell ref="B211:B214"/>
    <mergeCell ref="G193:G196"/>
    <mergeCell ref="G197:G200"/>
    <mergeCell ref="E193:E196"/>
    <mergeCell ref="F193:F196"/>
    <mergeCell ref="C211:C214"/>
    <mergeCell ref="D211:D214"/>
    <mergeCell ref="F197:F200"/>
    <mergeCell ref="A193:A196"/>
    <mergeCell ref="B193:B196"/>
    <mergeCell ref="C193:C196"/>
    <mergeCell ref="D193:D196"/>
    <mergeCell ref="A197:A200"/>
    <mergeCell ref="F201:F204"/>
    <mergeCell ref="E201:E204"/>
    <mergeCell ref="A92:A95"/>
    <mergeCell ref="B92:B95"/>
    <mergeCell ref="F92:F95"/>
    <mergeCell ref="B189:B192"/>
    <mergeCell ref="E189:E192"/>
    <mergeCell ref="F189:F192"/>
    <mergeCell ref="B96:B99"/>
    <mergeCell ref="C96:C99"/>
    <mergeCell ref="D96:D99"/>
    <mergeCell ref="E96:E99"/>
    <mergeCell ref="G189:G192"/>
    <mergeCell ref="A189:A192"/>
    <mergeCell ref="F96:F99"/>
    <mergeCell ref="B30:B33"/>
    <mergeCell ref="C92:C95"/>
    <mergeCell ref="D92:D95"/>
    <mergeCell ref="E92:E95"/>
    <mergeCell ref="B61:B64"/>
    <mergeCell ref="D53:D56"/>
    <mergeCell ref="G96:G99"/>
    <mergeCell ref="A61:A64"/>
    <mergeCell ref="A22:A25"/>
    <mergeCell ref="A14:A17"/>
    <mergeCell ref="B14:B17"/>
    <mergeCell ref="A18:A21"/>
    <mergeCell ref="B18:B21"/>
    <mergeCell ref="A49:A52"/>
    <mergeCell ref="B45:B48"/>
    <mergeCell ref="G14:G17"/>
    <mergeCell ref="D18:D21"/>
    <mergeCell ref="E14:E17"/>
    <mergeCell ref="G22:G25"/>
    <mergeCell ref="E18:E21"/>
    <mergeCell ref="F18:F21"/>
    <mergeCell ref="A30:A33"/>
    <mergeCell ref="F53:F56"/>
    <mergeCell ref="D14:D17"/>
    <mergeCell ref="F14:F17"/>
    <mergeCell ref="C14:C17"/>
    <mergeCell ref="C18:C21"/>
    <mergeCell ref="G18:G21"/>
    <mergeCell ref="A26:A29"/>
    <mergeCell ref="B26:B29"/>
    <mergeCell ref="C26:C29"/>
    <mergeCell ref="E22:E25"/>
    <mergeCell ref="B22:B25"/>
    <mergeCell ref="C22:C25"/>
    <mergeCell ref="A41:A44"/>
    <mergeCell ref="B41:B44"/>
    <mergeCell ref="C41:C44"/>
    <mergeCell ref="D41:D44"/>
    <mergeCell ref="F45:F48"/>
    <mergeCell ref="G45:G48"/>
    <mergeCell ref="G30:G33"/>
    <mergeCell ref="C30:C33"/>
    <mergeCell ref="E41:E44"/>
    <mergeCell ref="F41:F44"/>
    <mergeCell ref="F22:F25"/>
    <mergeCell ref="D22:D25"/>
    <mergeCell ref="E26:E29"/>
    <mergeCell ref="G41:G44"/>
    <mergeCell ref="F30:F33"/>
    <mergeCell ref="G49:G52"/>
    <mergeCell ref="A45:A48"/>
    <mergeCell ref="D45:D48"/>
    <mergeCell ref="E49:E52"/>
    <mergeCell ref="B49:B52"/>
    <mergeCell ref="D49:D52"/>
    <mergeCell ref="F49:F52"/>
    <mergeCell ref="C45:C48"/>
    <mergeCell ref="E45:E48"/>
    <mergeCell ref="C49:C52"/>
    <mergeCell ref="G61:G64"/>
    <mergeCell ref="E53:E56"/>
    <mergeCell ref="E57:E60"/>
    <mergeCell ref="D57:D60"/>
    <mergeCell ref="F57:F60"/>
    <mergeCell ref="G53:G56"/>
    <mergeCell ref="F26:F29"/>
    <mergeCell ref="G26:G29"/>
    <mergeCell ref="D30:D33"/>
    <mergeCell ref="E30:E33"/>
    <mergeCell ref="D26:D29"/>
    <mergeCell ref="A53:A56"/>
    <mergeCell ref="B53:B56"/>
    <mergeCell ref="C53:C56"/>
    <mergeCell ref="A57:A60"/>
    <mergeCell ref="B57:B60"/>
    <mergeCell ref="C57:C60"/>
    <mergeCell ref="D80:D83"/>
    <mergeCell ref="C80:C83"/>
    <mergeCell ref="C88:C91"/>
    <mergeCell ref="G57:G60"/>
    <mergeCell ref="D65:D68"/>
    <mergeCell ref="G76:G79"/>
    <mergeCell ref="F76:F79"/>
    <mergeCell ref="E76:E79"/>
    <mergeCell ref="E61:E64"/>
    <mergeCell ref="C61:C64"/>
    <mergeCell ref="F61:F64"/>
    <mergeCell ref="E65:E68"/>
    <mergeCell ref="F65:F68"/>
    <mergeCell ref="B65:B68"/>
    <mergeCell ref="D61:D64"/>
    <mergeCell ref="C65:C68"/>
    <mergeCell ref="G65:G68"/>
    <mergeCell ref="A76:A79"/>
    <mergeCell ref="B76:B79"/>
    <mergeCell ref="C76:C79"/>
    <mergeCell ref="D76:D79"/>
    <mergeCell ref="A65:A68"/>
    <mergeCell ref="A84:A87"/>
    <mergeCell ref="B88:B91"/>
    <mergeCell ref="B80:B83"/>
    <mergeCell ref="A80:A83"/>
    <mergeCell ref="A88:A91"/>
    <mergeCell ref="G80:G83"/>
    <mergeCell ref="F80:F83"/>
    <mergeCell ref="E80:E83"/>
    <mergeCell ref="F84:F87"/>
    <mergeCell ref="G84:G87"/>
    <mergeCell ref="F88:F91"/>
    <mergeCell ref="E88:E91"/>
    <mergeCell ref="G88:G91"/>
    <mergeCell ref="A109:A112"/>
    <mergeCell ref="B109:B112"/>
    <mergeCell ref="C109:C112"/>
    <mergeCell ref="D109:D112"/>
    <mergeCell ref="D88:D91"/>
    <mergeCell ref="G92:G95"/>
    <mergeCell ref="A96:A99"/>
    <mergeCell ref="G109:G112"/>
    <mergeCell ref="F113:F116"/>
    <mergeCell ref="G113:G116"/>
    <mergeCell ref="E109:E112"/>
    <mergeCell ref="F109:F112"/>
    <mergeCell ref="C117:C120"/>
    <mergeCell ref="D117:D120"/>
    <mergeCell ref="E117:E120"/>
    <mergeCell ref="F117:F120"/>
    <mergeCell ref="E113:E116"/>
    <mergeCell ref="A121:A124"/>
    <mergeCell ref="B121:B124"/>
    <mergeCell ref="C121:C124"/>
    <mergeCell ref="A113:A116"/>
    <mergeCell ref="B113:B116"/>
    <mergeCell ref="C113:C116"/>
    <mergeCell ref="D113:D116"/>
    <mergeCell ref="B125:B128"/>
    <mergeCell ref="C125:C128"/>
    <mergeCell ref="D125:D128"/>
    <mergeCell ref="E125:E128"/>
    <mergeCell ref="D121:D124"/>
    <mergeCell ref="G121:G124"/>
    <mergeCell ref="A117:A120"/>
    <mergeCell ref="B117:B120"/>
    <mergeCell ref="E121:E124"/>
    <mergeCell ref="F121:F124"/>
    <mergeCell ref="G117:G120"/>
    <mergeCell ref="F125:F128"/>
    <mergeCell ref="G125:G128"/>
    <mergeCell ref="A129:A132"/>
    <mergeCell ref="B129:B132"/>
    <mergeCell ref="C129:C132"/>
    <mergeCell ref="D129:D132"/>
    <mergeCell ref="E129:E132"/>
    <mergeCell ref="F129:F132"/>
    <mergeCell ref="G129:G132"/>
    <mergeCell ref="A125:A128"/>
    <mergeCell ref="G167:G170"/>
    <mergeCell ref="A163:A166"/>
    <mergeCell ref="B163:B166"/>
    <mergeCell ref="A167:A170"/>
    <mergeCell ref="B167:B170"/>
    <mergeCell ref="C167:C170"/>
    <mergeCell ref="D167:D170"/>
    <mergeCell ref="F163:F166"/>
    <mergeCell ref="D163:D166"/>
    <mergeCell ref="E163:E166"/>
    <mergeCell ref="E167:E170"/>
    <mergeCell ref="F167:F170"/>
    <mergeCell ref="A159:A162"/>
    <mergeCell ref="B159:B162"/>
    <mergeCell ref="C159:C162"/>
    <mergeCell ref="D159:D162"/>
    <mergeCell ref="G155:G158"/>
    <mergeCell ref="E159:E162"/>
    <mergeCell ref="G163:G166"/>
    <mergeCell ref="A147:A150"/>
    <mergeCell ref="B147:B150"/>
    <mergeCell ref="F159:F162"/>
    <mergeCell ref="G159:G162"/>
    <mergeCell ref="A155:A158"/>
    <mergeCell ref="B155:B158"/>
    <mergeCell ref="C155:C158"/>
    <mergeCell ref="A151:A154"/>
    <mergeCell ref="B151:B154"/>
    <mergeCell ref="C151:C154"/>
    <mergeCell ref="D151:D154"/>
    <mergeCell ref="B133:B136"/>
    <mergeCell ref="D155:D158"/>
    <mergeCell ref="E155:E158"/>
    <mergeCell ref="F155:F158"/>
    <mergeCell ref="C163:C166"/>
    <mergeCell ref="G133:G136"/>
    <mergeCell ref="A143:A146"/>
    <mergeCell ref="B143:B146"/>
    <mergeCell ref="C143:C146"/>
    <mergeCell ref="D143:D146"/>
    <mergeCell ref="E143:E146"/>
    <mergeCell ref="F143:F146"/>
    <mergeCell ref="G143:G146"/>
    <mergeCell ref="A133:A136"/>
    <mergeCell ref="E177:E180"/>
    <mergeCell ref="G177:G180"/>
    <mergeCell ref="C147:C150"/>
    <mergeCell ref="D147:D150"/>
    <mergeCell ref="E147:E150"/>
    <mergeCell ref="F147:F150"/>
    <mergeCell ref="G147:G150"/>
    <mergeCell ref="E151:E154"/>
    <mergeCell ref="F151:F154"/>
    <mergeCell ref="G151:G154"/>
    <mergeCell ref="G181:G184"/>
    <mergeCell ref="A177:A180"/>
    <mergeCell ref="B177:B180"/>
    <mergeCell ref="G185:G188"/>
    <mergeCell ref="E185:E188"/>
    <mergeCell ref="C181:C184"/>
    <mergeCell ref="D181:D184"/>
    <mergeCell ref="E181:E184"/>
    <mergeCell ref="C177:C180"/>
    <mergeCell ref="D177:D180"/>
    <mergeCell ref="B197:B200"/>
    <mergeCell ref="F185:F188"/>
    <mergeCell ref="A185:A188"/>
    <mergeCell ref="B185:B188"/>
    <mergeCell ref="C185:C188"/>
    <mergeCell ref="D185:D188"/>
    <mergeCell ref="C197:C200"/>
    <mergeCell ref="D197:D200"/>
    <mergeCell ref="E197:E200"/>
    <mergeCell ref="C189:C192"/>
    <mergeCell ref="D189:D192"/>
    <mergeCell ref="F133:F136"/>
    <mergeCell ref="A181:A184"/>
    <mergeCell ref="B181:B184"/>
    <mergeCell ref="F181:F184"/>
    <mergeCell ref="F177:F180"/>
    <mergeCell ref="C133:C136"/>
    <mergeCell ref="D133:D136"/>
    <mergeCell ref="E133:E136"/>
    <mergeCell ref="B84:B87"/>
    <mergeCell ref="C84:C87"/>
    <mergeCell ref="D84:D87"/>
    <mergeCell ref="E84:E87"/>
  </mergeCells>
  <printOptions/>
  <pageMargins left="0.25" right="0.25" top="0.38" bottom="0.25" header="0.18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6.125" style="0" customWidth="1"/>
    <col min="2" max="2" width="6.625" style="0" customWidth="1"/>
    <col min="3" max="3" width="6.75390625" style="0" customWidth="1"/>
    <col min="4" max="4" width="11.375" style="0" customWidth="1"/>
    <col min="5" max="5" width="24.00390625" style="0" customWidth="1"/>
    <col min="6" max="6" width="11.125" style="0" customWidth="1"/>
    <col min="7" max="7" width="12.125" style="0" customWidth="1"/>
    <col min="8" max="8" width="12.375" style="0" customWidth="1"/>
    <col min="9" max="9" width="10.625" style="0" customWidth="1"/>
  </cols>
  <sheetData>
    <row r="1" spans="1:13" ht="48" customHeight="1">
      <c r="A1" s="7"/>
      <c r="B1" s="7"/>
      <c r="C1" s="7"/>
      <c r="D1" s="7"/>
      <c r="E1" s="26"/>
      <c r="F1" s="7"/>
      <c r="G1" s="7"/>
      <c r="H1" s="7"/>
      <c r="I1" s="7"/>
      <c r="J1" s="142" t="s">
        <v>150</v>
      </c>
      <c r="K1" s="142"/>
      <c r="L1" s="142"/>
      <c r="M1" s="55"/>
    </row>
    <row r="2" spans="10:13" ht="47.25" customHeight="1">
      <c r="J2" s="143" t="s">
        <v>146</v>
      </c>
      <c r="K2" s="143"/>
      <c r="L2" s="144"/>
      <c r="M2" s="145"/>
    </row>
    <row r="3" spans="1:12" ht="35.25" customHeight="1">
      <c r="A3" s="146" t="s">
        <v>57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3" ht="12.75">
      <c r="A4" s="121" t="s">
        <v>8</v>
      </c>
      <c r="B4" s="121" t="s">
        <v>1</v>
      </c>
      <c r="C4" s="121" t="s">
        <v>43</v>
      </c>
      <c r="D4" s="116" t="s">
        <v>44</v>
      </c>
      <c r="E4" s="125" t="s">
        <v>45</v>
      </c>
      <c r="F4" s="116" t="s">
        <v>46</v>
      </c>
      <c r="G4" s="116" t="s">
        <v>47</v>
      </c>
      <c r="H4" s="116" t="s">
        <v>48</v>
      </c>
      <c r="I4" s="116" t="s">
        <v>49</v>
      </c>
      <c r="J4" s="122" t="s">
        <v>50</v>
      </c>
      <c r="K4" s="123"/>
      <c r="L4" s="123"/>
      <c r="M4" s="124"/>
    </row>
    <row r="5" spans="1:13" ht="40.5" customHeight="1">
      <c r="A5" s="121"/>
      <c r="B5" s="121"/>
      <c r="C5" s="121"/>
      <c r="D5" s="117"/>
      <c r="E5" s="125"/>
      <c r="F5" s="117"/>
      <c r="G5" s="117"/>
      <c r="H5" s="117"/>
      <c r="I5" s="117"/>
      <c r="J5" s="27">
        <v>2009</v>
      </c>
      <c r="K5" s="27">
        <v>2010</v>
      </c>
      <c r="L5" s="27">
        <v>2011</v>
      </c>
      <c r="M5" s="28" t="s">
        <v>58</v>
      </c>
    </row>
    <row r="6" spans="1:13" ht="12.75">
      <c r="A6" s="130">
        <v>1</v>
      </c>
      <c r="B6" s="132">
        <v>750</v>
      </c>
      <c r="C6" s="132">
        <v>75095</v>
      </c>
      <c r="D6" s="130" t="s">
        <v>52</v>
      </c>
      <c r="E6" s="134" t="s">
        <v>99</v>
      </c>
      <c r="F6" s="132">
        <v>2009</v>
      </c>
      <c r="G6" s="139">
        <v>3546771</v>
      </c>
      <c r="H6" s="139">
        <v>3546771</v>
      </c>
      <c r="I6" s="29" t="s">
        <v>32</v>
      </c>
      <c r="J6" s="30">
        <v>3546771</v>
      </c>
      <c r="K6" s="30"/>
      <c r="L6" s="31"/>
      <c r="M6" s="31"/>
    </row>
    <row r="7" spans="1:13" ht="12.75">
      <c r="A7" s="130"/>
      <c r="B7" s="132"/>
      <c r="C7" s="132"/>
      <c r="D7" s="130"/>
      <c r="E7" s="134"/>
      <c r="F7" s="132"/>
      <c r="G7" s="140"/>
      <c r="H7" s="140"/>
      <c r="I7" s="32" t="s">
        <v>51</v>
      </c>
      <c r="J7" s="33">
        <v>1773385</v>
      </c>
      <c r="K7" s="30"/>
      <c r="L7" s="31"/>
      <c r="M7" s="31"/>
    </row>
    <row r="8" spans="1:13" ht="12.75">
      <c r="A8" s="130"/>
      <c r="B8" s="132"/>
      <c r="C8" s="132"/>
      <c r="D8" s="130"/>
      <c r="E8" s="134"/>
      <c r="F8" s="132"/>
      <c r="G8" s="140"/>
      <c r="H8" s="140"/>
      <c r="I8" s="32" t="s">
        <v>33</v>
      </c>
      <c r="J8" s="33">
        <v>1773386</v>
      </c>
      <c r="K8" s="30"/>
      <c r="L8" s="31"/>
      <c r="M8" s="31"/>
    </row>
    <row r="9" spans="1:13" ht="12.75">
      <c r="A9" s="130"/>
      <c r="B9" s="132"/>
      <c r="C9" s="132"/>
      <c r="D9" s="130"/>
      <c r="E9" s="134"/>
      <c r="F9" s="132"/>
      <c r="G9" s="141"/>
      <c r="H9" s="141"/>
      <c r="I9" s="32" t="s">
        <v>35</v>
      </c>
      <c r="J9" s="34">
        <v>0</v>
      </c>
      <c r="K9" s="31"/>
      <c r="L9" s="31"/>
      <c r="M9" s="31"/>
    </row>
    <row r="10" spans="1:13" ht="12.75">
      <c r="A10" s="130">
        <v>2</v>
      </c>
      <c r="B10" s="132">
        <v>750</v>
      </c>
      <c r="C10" s="132">
        <v>75095</v>
      </c>
      <c r="D10" s="107" t="s">
        <v>100</v>
      </c>
      <c r="E10" s="136" t="s">
        <v>101</v>
      </c>
      <c r="F10" s="132">
        <v>2009</v>
      </c>
      <c r="G10" s="133">
        <v>333071</v>
      </c>
      <c r="H10" s="133">
        <v>333071</v>
      </c>
      <c r="I10" s="29" t="s">
        <v>32</v>
      </c>
      <c r="J10" s="30">
        <v>333071</v>
      </c>
      <c r="K10" s="30"/>
      <c r="L10" s="31"/>
      <c r="M10" s="31"/>
    </row>
    <row r="11" spans="1:13" ht="12.75">
      <c r="A11" s="130"/>
      <c r="B11" s="132"/>
      <c r="C11" s="132"/>
      <c r="D11" s="108"/>
      <c r="E11" s="137"/>
      <c r="F11" s="132"/>
      <c r="G11" s="132"/>
      <c r="H11" s="132"/>
      <c r="I11" s="32" t="s">
        <v>51</v>
      </c>
      <c r="J11" s="30">
        <v>133228</v>
      </c>
      <c r="K11" s="30"/>
      <c r="L11" s="31"/>
      <c r="M11" s="31"/>
    </row>
    <row r="12" spans="1:13" ht="12.75">
      <c r="A12" s="130"/>
      <c r="B12" s="132"/>
      <c r="C12" s="132"/>
      <c r="D12" s="108"/>
      <c r="E12" s="137"/>
      <c r="F12" s="132"/>
      <c r="G12" s="132"/>
      <c r="H12" s="132"/>
      <c r="I12" s="32" t="s">
        <v>33</v>
      </c>
      <c r="J12" s="30">
        <v>199843</v>
      </c>
      <c r="K12" s="30"/>
      <c r="L12" s="31"/>
      <c r="M12" s="31"/>
    </row>
    <row r="13" spans="1:13" ht="12.75">
      <c r="A13" s="130"/>
      <c r="B13" s="132"/>
      <c r="C13" s="132"/>
      <c r="D13" s="109"/>
      <c r="E13" s="138"/>
      <c r="F13" s="132"/>
      <c r="G13" s="132"/>
      <c r="H13" s="132"/>
      <c r="I13" s="32" t="s">
        <v>35</v>
      </c>
      <c r="J13" s="31">
        <v>0</v>
      </c>
      <c r="K13" s="31"/>
      <c r="L13" s="31"/>
      <c r="M13" s="31"/>
    </row>
    <row r="14" spans="1:13" ht="12.75">
      <c r="A14" s="130">
        <v>3</v>
      </c>
      <c r="B14" s="132">
        <v>750</v>
      </c>
      <c r="C14" s="132">
        <v>75095</v>
      </c>
      <c r="D14" s="107" t="s">
        <v>100</v>
      </c>
      <c r="E14" s="134" t="s">
        <v>102</v>
      </c>
      <c r="F14" s="132">
        <v>2009</v>
      </c>
      <c r="G14" s="133">
        <v>550959</v>
      </c>
      <c r="H14" s="133">
        <v>550959</v>
      </c>
      <c r="I14" s="29" t="s">
        <v>32</v>
      </c>
      <c r="J14" s="30">
        <v>550959</v>
      </c>
      <c r="K14" s="30"/>
      <c r="L14" s="31"/>
      <c r="M14" s="31"/>
    </row>
    <row r="15" spans="1:13" ht="12.75">
      <c r="A15" s="130"/>
      <c r="B15" s="132"/>
      <c r="C15" s="132"/>
      <c r="D15" s="108"/>
      <c r="E15" s="134"/>
      <c r="F15" s="132"/>
      <c r="G15" s="132"/>
      <c r="H15" s="132"/>
      <c r="I15" s="32" t="s">
        <v>51</v>
      </c>
      <c r="J15" s="47">
        <v>220383</v>
      </c>
      <c r="K15" s="30"/>
      <c r="L15" s="31"/>
      <c r="M15" s="31"/>
    </row>
    <row r="16" spans="1:13" ht="12.75">
      <c r="A16" s="130"/>
      <c r="B16" s="132"/>
      <c r="C16" s="132"/>
      <c r="D16" s="108"/>
      <c r="E16" s="134"/>
      <c r="F16" s="132"/>
      <c r="G16" s="132"/>
      <c r="H16" s="132"/>
      <c r="I16" s="32" t="s">
        <v>33</v>
      </c>
      <c r="J16" s="30">
        <v>330576</v>
      </c>
      <c r="K16" s="30"/>
      <c r="L16" s="31"/>
      <c r="M16" s="31"/>
    </row>
    <row r="17" spans="1:13" ht="12.75">
      <c r="A17" s="130"/>
      <c r="B17" s="132"/>
      <c r="C17" s="132"/>
      <c r="D17" s="109"/>
      <c r="E17" s="134"/>
      <c r="F17" s="132"/>
      <c r="G17" s="132"/>
      <c r="H17" s="132"/>
      <c r="I17" s="32" t="s">
        <v>35</v>
      </c>
      <c r="J17" s="30">
        <v>0</v>
      </c>
      <c r="K17" s="31"/>
      <c r="L17" s="31"/>
      <c r="M17" s="31"/>
    </row>
    <row r="18" spans="1:13" ht="12.75">
      <c r="A18" s="130">
        <v>4</v>
      </c>
      <c r="B18" s="132">
        <v>750</v>
      </c>
      <c r="C18" s="132">
        <v>75095</v>
      </c>
      <c r="D18" s="107" t="s">
        <v>100</v>
      </c>
      <c r="E18" s="134" t="s">
        <v>103</v>
      </c>
      <c r="F18" s="132">
        <v>2009</v>
      </c>
      <c r="G18" s="133">
        <v>123905</v>
      </c>
      <c r="H18" s="133">
        <v>123905</v>
      </c>
      <c r="I18" s="29" t="s">
        <v>32</v>
      </c>
      <c r="J18" s="30">
        <v>123905</v>
      </c>
      <c r="K18" s="30"/>
      <c r="L18" s="31"/>
      <c r="M18" s="31"/>
    </row>
    <row r="19" spans="1:13" ht="12.75">
      <c r="A19" s="130"/>
      <c r="B19" s="132"/>
      <c r="C19" s="132"/>
      <c r="D19" s="108"/>
      <c r="E19" s="134"/>
      <c r="F19" s="132"/>
      <c r="G19" s="132"/>
      <c r="H19" s="132"/>
      <c r="I19" s="32" t="s">
        <v>51</v>
      </c>
      <c r="J19" s="47">
        <v>49562</v>
      </c>
      <c r="K19" s="30"/>
      <c r="L19" s="31"/>
      <c r="M19" s="31"/>
    </row>
    <row r="20" spans="1:13" ht="12.75">
      <c r="A20" s="130"/>
      <c r="B20" s="132"/>
      <c r="C20" s="132"/>
      <c r="D20" s="108"/>
      <c r="E20" s="134"/>
      <c r="F20" s="132"/>
      <c r="G20" s="132"/>
      <c r="H20" s="132"/>
      <c r="I20" s="32" t="s">
        <v>33</v>
      </c>
      <c r="J20" s="30">
        <v>74343</v>
      </c>
      <c r="K20" s="30"/>
      <c r="L20" s="31"/>
      <c r="M20" s="31"/>
    </row>
    <row r="21" spans="1:13" ht="12.75">
      <c r="A21" s="130"/>
      <c r="B21" s="132"/>
      <c r="C21" s="132"/>
      <c r="D21" s="109"/>
      <c r="E21" s="134"/>
      <c r="F21" s="132"/>
      <c r="G21" s="132"/>
      <c r="H21" s="132"/>
      <c r="I21" s="32" t="s">
        <v>35</v>
      </c>
      <c r="J21" s="30">
        <v>0</v>
      </c>
      <c r="K21" s="31"/>
      <c r="L21" s="31"/>
      <c r="M21" s="31"/>
    </row>
    <row r="22" spans="1:13" ht="12.75">
      <c r="A22" s="130">
        <v>5</v>
      </c>
      <c r="B22" s="132">
        <v>750</v>
      </c>
      <c r="C22" s="132">
        <v>75095</v>
      </c>
      <c r="D22" s="107" t="s">
        <v>104</v>
      </c>
      <c r="E22" s="136" t="s">
        <v>105</v>
      </c>
      <c r="F22" s="132">
        <v>2009</v>
      </c>
      <c r="G22" s="133">
        <v>315549</v>
      </c>
      <c r="H22" s="133">
        <v>315549</v>
      </c>
      <c r="I22" s="29" t="s">
        <v>32</v>
      </c>
      <c r="J22" s="30">
        <v>315549</v>
      </c>
      <c r="K22" s="30"/>
      <c r="L22" s="31"/>
      <c r="M22" s="31"/>
    </row>
    <row r="23" spans="1:13" ht="12.75">
      <c r="A23" s="130"/>
      <c r="B23" s="132"/>
      <c r="C23" s="132"/>
      <c r="D23" s="108"/>
      <c r="E23" s="137"/>
      <c r="F23" s="132"/>
      <c r="G23" s="132"/>
      <c r="H23" s="132"/>
      <c r="I23" s="32" t="s">
        <v>51</v>
      </c>
      <c r="J23" s="30">
        <v>126220</v>
      </c>
      <c r="K23" s="30"/>
      <c r="L23" s="31"/>
      <c r="M23" s="31"/>
    </row>
    <row r="24" spans="1:13" ht="12.75">
      <c r="A24" s="130"/>
      <c r="B24" s="132"/>
      <c r="C24" s="132"/>
      <c r="D24" s="108"/>
      <c r="E24" s="137"/>
      <c r="F24" s="132"/>
      <c r="G24" s="132"/>
      <c r="H24" s="132"/>
      <c r="I24" s="32" t="s">
        <v>33</v>
      </c>
      <c r="J24" s="30">
        <v>189329</v>
      </c>
      <c r="K24" s="30"/>
      <c r="L24" s="31"/>
      <c r="M24" s="31"/>
    </row>
    <row r="25" spans="1:13" ht="12.75">
      <c r="A25" s="130"/>
      <c r="B25" s="132"/>
      <c r="C25" s="132"/>
      <c r="D25" s="109"/>
      <c r="E25" s="138"/>
      <c r="F25" s="132"/>
      <c r="G25" s="132"/>
      <c r="H25" s="132"/>
      <c r="I25" s="32" t="s">
        <v>35</v>
      </c>
      <c r="J25" s="31">
        <v>0</v>
      </c>
      <c r="K25" s="31"/>
      <c r="L25" s="31"/>
      <c r="M25" s="31"/>
    </row>
    <row r="26" spans="1:13" ht="12.75">
      <c r="A26" s="130">
        <v>6</v>
      </c>
      <c r="B26" s="132">
        <v>750</v>
      </c>
      <c r="C26" s="132">
        <v>75095</v>
      </c>
      <c r="D26" s="107" t="s">
        <v>104</v>
      </c>
      <c r="E26" s="134" t="s">
        <v>106</v>
      </c>
      <c r="F26" s="132">
        <v>2009</v>
      </c>
      <c r="G26" s="133">
        <v>229197</v>
      </c>
      <c r="H26" s="133">
        <v>229197</v>
      </c>
      <c r="I26" s="29" t="s">
        <v>32</v>
      </c>
      <c r="J26" s="30">
        <v>229197</v>
      </c>
      <c r="K26" s="30"/>
      <c r="L26" s="31"/>
      <c r="M26" s="31"/>
    </row>
    <row r="27" spans="1:13" ht="12.75">
      <c r="A27" s="130"/>
      <c r="B27" s="132"/>
      <c r="C27" s="132"/>
      <c r="D27" s="108"/>
      <c r="E27" s="134"/>
      <c r="F27" s="132"/>
      <c r="G27" s="132"/>
      <c r="H27" s="132"/>
      <c r="I27" s="32" t="s">
        <v>51</v>
      </c>
      <c r="J27" s="47">
        <v>91679</v>
      </c>
      <c r="K27" s="30"/>
      <c r="L27" s="31"/>
      <c r="M27" s="31"/>
    </row>
    <row r="28" spans="1:13" ht="12.75">
      <c r="A28" s="130"/>
      <c r="B28" s="132"/>
      <c r="C28" s="132"/>
      <c r="D28" s="108"/>
      <c r="E28" s="134"/>
      <c r="F28" s="132"/>
      <c r="G28" s="132"/>
      <c r="H28" s="132"/>
      <c r="I28" s="32" t="s">
        <v>33</v>
      </c>
      <c r="J28" s="30">
        <v>137518</v>
      </c>
      <c r="K28" s="30"/>
      <c r="L28" s="31"/>
      <c r="M28" s="31"/>
    </row>
    <row r="29" spans="1:13" ht="12.75">
      <c r="A29" s="130"/>
      <c r="B29" s="132"/>
      <c r="C29" s="132"/>
      <c r="D29" s="109"/>
      <c r="E29" s="134"/>
      <c r="F29" s="132"/>
      <c r="G29" s="132"/>
      <c r="H29" s="132"/>
      <c r="I29" s="32" t="s">
        <v>35</v>
      </c>
      <c r="J29" s="30">
        <v>0</v>
      </c>
      <c r="K29" s="31"/>
      <c r="L29" s="31"/>
      <c r="M29" s="31"/>
    </row>
    <row r="30" spans="1:13" ht="12.75">
      <c r="A30" s="130">
        <v>7</v>
      </c>
      <c r="B30" s="129">
        <v>801</v>
      </c>
      <c r="C30" s="132">
        <v>80120</v>
      </c>
      <c r="D30" s="107" t="s">
        <v>52</v>
      </c>
      <c r="E30" s="131" t="s">
        <v>107</v>
      </c>
      <c r="F30" s="129">
        <v>2010</v>
      </c>
      <c r="G30" s="133">
        <v>2000000</v>
      </c>
      <c r="H30" s="133">
        <v>2000000</v>
      </c>
      <c r="I30" s="29" t="s">
        <v>32</v>
      </c>
      <c r="J30" s="48"/>
      <c r="K30" s="30">
        <v>2000000</v>
      </c>
      <c r="L30" s="30"/>
      <c r="M30" s="49"/>
    </row>
    <row r="31" spans="1:13" ht="12.75">
      <c r="A31" s="130"/>
      <c r="B31" s="129"/>
      <c r="C31" s="132"/>
      <c r="D31" s="108"/>
      <c r="E31" s="131"/>
      <c r="F31" s="129"/>
      <c r="G31" s="132"/>
      <c r="H31" s="132"/>
      <c r="I31" s="32" t="s">
        <v>51</v>
      </c>
      <c r="J31" s="48"/>
      <c r="K31" s="30">
        <v>1000000</v>
      </c>
      <c r="L31" s="30"/>
      <c r="M31" s="49"/>
    </row>
    <row r="32" spans="1:13" ht="12.75">
      <c r="A32" s="130"/>
      <c r="B32" s="129"/>
      <c r="C32" s="132"/>
      <c r="D32" s="108"/>
      <c r="E32" s="131"/>
      <c r="F32" s="129"/>
      <c r="G32" s="132"/>
      <c r="H32" s="132"/>
      <c r="I32" s="32" t="s">
        <v>33</v>
      </c>
      <c r="J32" s="48"/>
      <c r="K32" s="30">
        <v>1000000</v>
      </c>
      <c r="L32" s="30"/>
      <c r="M32" s="30"/>
    </row>
    <row r="33" spans="1:13" ht="13.5" customHeight="1">
      <c r="A33" s="130"/>
      <c r="B33" s="129"/>
      <c r="C33" s="132"/>
      <c r="D33" s="109"/>
      <c r="E33" s="131"/>
      <c r="F33" s="129"/>
      <c r="G33" s="132"/>
      <c r="H33" s="132"/>
      <c r="I33" s="32" t="s">
        <v>35</v>
      </c>
      <c r="J33" s="48"/>
      <c r="K33" s="30">
        <v>0</v>
      </c>
      <c r="L33" s="30"/>
      <c r="M33" s="30"/>
    </row>
    <row r="34" spans="1:13" ht="12.75">
      <c r="A34" s="121" t="s">
        <v>8</v>
      </c>
      <c r="B34" s="121" t="s">
        <v>1</v>
      </c>
      <c r="C34" s="121" t="s">
        <v>43</v>
      </c>
      <c r="D34" s="116" t="s">
        <v>44</v>
      </c>
      <c r="E34" s="125" t="s">
        <v>45</v>
      </c>
      <c r="F34" s="116" t="s">
        <v>46</v>
      </c>
      <c r="G34" s="116" t="s">
        <v>47</v>
      </c>
      <c r="H34" s="116" t="s">
        <v>48</v>
      </c>
      <c r="I34" s="116" t="s">
        <v>49</v>
      </c>
      <c r="J34" s="122" t="s">
        <v>50</v>
      </c>
      <c r="K34" s="123"/>
      <c r="L34" s="123"/>
      <c r="M34" s="124"/>
    </row>
    <row r="35" spans="1:13" ht="40.5" customHeight="1">
      <c r="A35" s="121"/>
      <c r="B35" s="121"/>
      <c r="C35" s="121"/>
      <c r="D35" s="117"/>
      <c r="E35" s="125"/>
      <c r="F35" s="117"/>
      <c r="G35" s="117"/>
      <c r="H35" s="117"/>
      <c r="I35" s="117"/>
      <c r="J35" s="27">
        <v>2009</v>
      </c>
      <c r="K35" s="27">
        <v>2010</v>
      </c>
      <c r="L35" s="27">
        <v>2011</v>
      </c>
      <c r="M35" s="28" t="s">
        <v>58</v>
      </c>
    </row>
    <row r="36" spans="1:13" ht="12.75">
      <c r="A36" s="130">
        <v>8</v>
      </c>
      <c r="B36" s="129">
        <v>854</v>
      </c>
      <c r="C36" s="135">
        <v>85403</v>
      </c>
      <c r="D36" s="130" t="s">
        <v>52</v>
      </c>
      <c r="E36" s="134" t="s">
        <v>108</v>
      </c>
      <c r="F36" s="132">
        <v>2010</v>
      </c>
      <c r="G36" s="133">
        <v>1616000</v>
      </c>
      <c r="H36" s="133">
        <v>1616000</v>
      </c>
      <c r="I36" s="29" t="s">
        <v>32</v>
      </c>
      <c r="J36" s="30"/>
      <c r="K36" s="50">
        <v>1616000</v>
      </c>
      <c r="L36" s="30"/>
      <c r="M36" s="30"/>
    </row>
    <row r="37" spans="1:13" ht="12.75">
      <c r="A37" s="130"/>
      <c r="B37" s="129"/>
      <c r="C37" s="135"/>
      <c r="D37" s="130"/>
      <c r="E37" s="134"/>
      <c r="F37" s="132"/>
      <c r="G37" s="132"/>
      <c r="H37" s="132"/>
      <c r="I37" s="32" t="s">
        <v>51</v>
      </c>
      <c r="J37" s="30"/>
      <c r="K37" s="50">
        <v>808000</v>
      </c>
      <c r="L37" s="30"/>
      <c r="M37" s="30"/>
    </row>
    <row r="38" spans="1:13" ht="12.75">
      <c r="A38" s="130"/>
      <c r="B38" s="129"/>
      <c r="C38" s="135"/>
      <c r="D38" s="130"/>
      <c r="E38" s="134"/>
      <c r="F38" s="132"/>
      <c r="G38" s="132"/>
      <c r="H38" s="132"/>
      <c r="I38" s="32" t="s">
        <v>33</v>
      </c>
      <c r="J38" s="30"/>
      <c r="K38" s="50">
        <v>808000</v>
      </c>
      <c r="L38" s="30"/>
      <c r="M38" s="30"/>
    </row>
    <row r="39" spans="1:13" ht="12.75">
      <c r="A39" s="130"/>
      <c r="B39" s="129"/>
      <c r="C39" s="135"/>
      <c r="D39" s="130"/>
      <c r="E39" s="134"/>
      <c r="F39" s="132"/>
      <c r="G39" s="132"/>
      <c r="H39" s="132"/>
      <c r="I39" s="32" t="s">
        <v>35</v>
      </c>
      <c r="J39" s="30"/>
      <c r="K39" s="30">
        <v>0</v>
      </c>
      <c r="L39" s="30"/>
      <c r="M39" s="30"/>
    </row>
    <row r="40" spans="1:13" ht="12.75">
      <c r="A40" s="130">
        <v>9</v>
      </c>
      <c r="B40" s="132">
        <v>750</v>
      </c>
      <c r="C40" s="132">
        <v>75095</v>
      </c>
      <c r="D40" s="130" t="s">
        <v>52</v>
      </c>
      <c r="E40" s="134" t="s">
        <v>109</v>
      </c>
      <c r="F40" s="132">
        <v>2010</v>
      </c>
      <c r="G40" s="133">
        <v>2299600</v>
      </c>
      <c r="H40" s="133">
        <v>2299600</v>
      </c>
      <c r="I40" s="29" t="s">
        <v>32</v>
      </c>
      <c r="J40" s="30"/>
      <c r="K40" s="30">
        <v>2299600</v>
      </c>
      <c r="L40" s="31"/>
      <c r="M40" s="31"/>
    </row>
    <row r="41" spans="1:13" ht="12.75">
      <c r="A41" s="130"/>
      <c r="B41" s="132"/>
      <c r="C41" s="132"/>
      <c r="D41" s="130"/>
      <c r="E41" s="134"/>
      <c r="F41" s="132"/>
      <c r="G41" s="132"/>
      <c r="H41" s="132"/>
      <c r="I41" s="32" t="s">
        <v>51</v>
      </c>
      <c r="J41" s="33"/>
      <c r="K41" s="50">
        <f>K40/2</f>
        <v>1149800</v>
      </c>
      <c r="L41" s="31"/>
      <c r="M41" s="31"/>
    </row>
    <row r="42" spans="1:13" ht="12.75">
      <c r="A42" s="130"/>
      <c r="B42" s="132"/>
      <c r="C42" s="132"/>
      <c r="D42" s="130"/>
      <c r="E42" s="134"/>
      <c r="F42" s="132"/>
      <c r="G42" s="132"/>
      <c r="H42" s="132"/>
      <c r="I42" s="32" t="s">
        <v>33</v>
      </c>
      <c r="J42" s="33"/>
      <c r="K42" s="50">
        <f>K40-K41</f>
        <v>1149800</v>
      </c>
      <c r="L42" s="31"/>
      <c r="M42" s="31"/>
    </row>
    <row r="43" spans="1:13" ht="12.75">
      <c r="A43" s="130"/>
      <c r="B43" s="132"/>
      <c r="C43" s="132"/>
      <c r="D43" s="130"/>
      <c r="E43" s="134"/>
      <c r="F43" s="132"/>
      <c r="G43" s="132"/>
      <c r="H43" s="132"/>
      <c r="I43" s="32" t="s">
        <v>35</v>
      </c>
      <c r="J43" s="34"/>
      <c r="K43" s="30">
        <v>0</v>
      </c>
      <c r="L43" s="31"/>
      <c r="M43" s="31"/>
    </row>
    <row r="44" spans="1:13" ht="12.75">
      <c r="A44" s="130">
        <v>10</v>
      </c>
      <c r="B44" s="129">
        <v>600</v>
      </c>
      <c r="C44" s="129">
        <v>60014</v>
      </c>
      <c r="D44" s="130" t="s">
        <v>52</v>
      </c>
      <c r="E44" s="131" t="s">
        <v>119</v>
      </c>
      <c r="F44" s="132">
        <v>2010</v>
      </c>
      <c r="G44" s="128">
        <v>7726397</v>
      </c>
      <c r="H44" s="128">
        <v>7726397</v>
      </c>
      <c r="I44" s="29" t="s">
        <v>32</v>
      </c>
      <c r="J44" s="30"/>
      <c r="K44" s="33">
        <v>7726397</v>
      </c>
      <c r="L44" s="33"/>
      <c r="M44" s="33"/>
    </row>
    <row r="45" spans="1:13" ht="12.75">
      <c r="A45" s="130"/>
      <c r="B45" s="129"/>
      <c r="C45" s="129"/>
      <c r="D45" s="130"/>
      <c r="E45" s="131"/>
      <c r="F45" s="132"/>
      <c r="G45" s="129"/>
      <c r="H45" s="129"/>
      <c r="I45" s="32" t="s">
        <v>51</v>
      </c>
      <c r="J45" s="30"/>
      <c r="K45" s="33">
        <v>3000000</v>
      </c>
      <c r="L45" s="33"/>
      <c r="M45" s="33"/>
    </row>
    <row r="46" spans="1:13" ht="12.75">
      <c r="A46" s="130"/>
      <c r="B46" s="129"/>
      <c r="C46" s="129"/>
      <c r="D46" s="130"/>
      <c r="E46" s="131"/>
      <c r="F46" s="132"/>
      <c r="G46" s="129"/>
      <c r="H46" s="129"/>
      <c r="I46" s="32" t="s">
        <v>33</v>
      </c>
      <c r="J46" s="30"/>
      <c r="K46" s="33">
        <v>4726397</v>
      </c>
      <c r="L46" s="33"/>
      <c r="M46" s="33"/>
    </row>
    <row r="47" spans="1:13" ht="12.75">
      <c r="A47" s="130"/>
      <c r="B47" s="129"/>
      <c r="C47" s="129"/>
      <c r="D47" s="130"/>
      <c r="E47" s="131"/>
      <c r="F47" s="132"/>
      <c r="G47" s="129"/>
      <c r="H47" s="129"/>
      <c r="I47" s="32" t="s">
        <v>35</v>
      </c>
      <c r="J47" s="30"/>
      <c r="K47" s="33">
        <v>0</v>
      </c>
      <c r="L47" s="33"/>
      <c r="M47" s="33"/>
    </row>
    <row r="48" spans="1:13" ht="12.75">
      <c r="A48" s="130">
        <v>11</v>
      </c>
      <c r="B48" s="129">
        <v>854</v>
      </c>
      <c r="C48" s="135">
        <v>85403</v>
      </c>
      <c r="D48" s="130" t="s">
        <v>52</v>
      </c>
      <c r="E48" s="134" t="s">
        <v>130</v>
      </c>
      <c r="F48" s="132">
        <v>2011</v>
      </c>
      <c r="G48" s="133">
        <v>1050000</v>
      </c>
      <c r="H48" s="133">
        <v>1050000</v>
      </c>
      <c r="I48" s="29" t="s">
        <v>32</v>
      </c>
      <c r="J48" s="30"/>
      <c r="K48" s="50"/>
      <c r="L48" s="50">
        <v>1050000</v>
      </c>
      <c r="M48" s="30"/>
    </row>
    <row r="49" spans="1:13" ht="12.75">
      <c r="A49" s="130"/>
      <c r="B49" s="129"/>
      <c r="C49" s="135"/>
      <c r="D49" s="130"/>
      <c r="E49" s="134"/>
      <c r="F49" s="132"/>
      <c r="G49" s="132"/>
      <c r="H49" s="132"/>
      <c r="I49" s="32" t="s">
        <v>51</v>
      </c>
      <c r="J49" s="30"/>
      <c r="K49" s="50"/>
      <c r="L49" s="50">
        <f>L48/2</f>
        <v>525000</v>
      </c>
      <c r="M49" s="30"/>
    </row>
    <row r="50" spans="1:13" ht="12.75">
      <c r="A50" s="130"/>
      <c r="B50" s="129"/>
      <c r="C50" s="135"/>
      <c r="D50" s="130"/>
      <c r="E50" s="134"/>
      <c r="F50" s="132"/>
      <c r="G50" s="132"/>
      <c r="H50" s="132"/>
      <c r="I50" s="32" t="s">
        <v>33</v>
      </c>
      <c r="J50" s="30"/>
      <c r="K50" s="50"/>
      <c r="L50" s="50">
        <f>L48-L49</f>
        <v>525000</v>
      </c>
      <c r="M50" s="30"/>
    </row>
    <row r="51" spans="1:13" ht="12.75">
      <c r="A51" s="130"/>
      <c r="B51" s="129"/>
      <c r="C51" s="135"/>
      <c r="D51" s="130"/>
      <c r="E51" s="134"/>
      <c r="F51" s="132"/>
      <c r="G51" s="132"/>
      <c r="H51" s="132"/>
      <c r="I51" s="32" t="s">
        <v>35</v>
      </c>
      <c r="J51" s="30"/>
      <c r="K51" s="30"/>
      <c r="L51" s="30">
        <v>0</v>
      </c>
      <c r="M51" s="30"/>
    </row>
    <row r="52" spans="1:13" ht="12.75">
      <c r="A52" s="130">
        <v>12</v>
      </c>
      <c r="B52" s="129">
        <v>801</v>
      </c>
      <c r="C52" s="132">
        <v>80130</v>
      </c>
      <c r="D52" s="130" t="s">
        <v>52</v>
      </c>
      <c r="E52" s="131" t="s">
        <v>110</v>
      </c>
      <c r="F52" s="129">
        <v>2011</v>
      </c>
      <c r="G52" s="128">
        <v>2000000</v>
      </c>
      <c r="H52" s="128">
        <v>2000000</v>
      </c>
      <c r="I52" s="29" t="s">
        <v>32</v>
      </c>
      <c r="J52" s="30"/>
      <c r="K52" s="33"/>
      <c r="L52" s="33">
        <v>2000000</v>
      </c>
      <c r="M52" s="33"/>
    </row>
    <row r="53" spans="1:13" ht="12.75">
      <c r="A53" s="130"/>
      <c r="B53" s="129"/>
      <c r="C53" s="132"/>
      <c r="D53" s="130"/>
      <c r="E53" s="131"/>
      <c r="F53" s="129"/>
      <c r="G53" s="129"/>
      <c r="H53" s="129"/>
      <c r="I53" s="32" t="s">
        <v>51</v>
      </c>
      <c r="J53" s="30"/>
      <c r="K53" s="33"/>
      <c r="L53" s="33">
        <v>1000000</v>
      </c>
      <c r="M53" s="33"/>
    </row>
    <row r="54" spans="1:13" ht="12.75">
      <c r="A54" s="130"/>
      <c r="B54" s="129"/>
      <c r="C54" s="132"/>
      <c r="D54" s="130"/>
      <c r="E54" s="131"/>
      <c r="F54" s="129"/>
      <c r="G54" s="129"/>
      <c r="H54" s="129"/>
      <c r="I54" s="32" t="s">
        <v>33</v>
      </c>
      <c r="J54" s="30"/>
      <c r="K54" s="33"/>
      <c r="L54" s="33">
        <v>1000000</v>
      </c>
      <c r="M54" s="33"/>
    </row>
    <row r="55" spans="1:13" ht="12.75">
      <c r="A55" s="130"/>
      <c r="B55" s="129"/>
      <c r="C55" s="132"/>
      <c r="D55" s="130"/>
      <c r="E55" s="131"/>
      <c r="F55" s="129"/>
      <c r="G55" s="129"/>
      <c r="H55" s="129"/>
      <c r="I55" s="32" t="s">
        <v>35</v>
      </c>
      <c r="J55" s="30"/>
      <c r="K55" s="33"/>
      <c r="L55" s="33">
        <v>0</v>
      </c>
      <c r="M55" s="33"/>
    </row>
    <row r="56" spans="1:13" ht="12.75">
      <c r="A56" s="130">
        <v>13</v>
      </c>
      <c r="B56" s="129">
        <v>600</v>
      </c>
      <c r="C56" s="129">
        <v>60014</v>
      </c>
      <c r="D56" s="130" t="s">
        <v>52</v>
      </c>
      <c r="E56" s="131" t="s">
        <v>79</v>
      </c>
      <c r="F56" s="129">
        <v>2011</v>
      </c>
      <c r="G56" s="128">
        <v>300000</v>
      </c>
      <c r="H56" s="128">
        <v>300000</v>
      </c>
      <c r="I56" s="29" t="s">
        <v>32</v>
      </c>
      <c r="J56" s="30"/>
      <c r="K56" s="33"/>
      <c r="L56" s="33">
        <v>300000</v>
      </c>
      <c r="M56" s="33"/>
    </row>
    <row r="57" spans="1:13" ht="12.75">
      <c r="A57" s="130"/>
      <c r="B57" s="129"/>
      <c r="C57" s="129"/>
      <c r="D57" s="130"/>
      <c r="E57" s="131"/>
      <c r="F57" s="129"/>
      <c r="G57" s="129"/>
      <c r="H57" s="129"/>
      <c r="I57" s="32" t="s">
        <v>51</v>
      </c>
      <c r="J57" s="30"/>
      <c r="K57" s="33"/>
      <c r="L57" s="33">
        <v>225000</v>
      </c>
      <c r="M57" s="33"/>
    </row>
    <row r="58" spans="1:13" ht="12.75">
      <c r="A58" s="130"/>
      <c r="B58" s="129"/>
      <c r="C58" s="129"/>
      <c r="D58" s="130"/>
      <c r="E58" s="131"/>
      <c r="F58" s="129"/>
      <c r="G58" s="129"/>
      <c r="H58" s="129"/>
      <c r="I58" s="32" t="s">
        <v>33</v>
      </c>
      <c r="J58" s="30"/>
      <c r="K58" s="33"/>
      <c r="L58" s="33">
        <v>75000</v>
      </c>
      <c r="M58" s="33"/>
    </row>
    <row r="59" spans="1:13" ht="12.75">
      <c r="A59" s="130"/>
      <c r="B59" s="129"/>
      <c r="C59" s="129"/>
      <c r="D59" s="130"/>
      <c r="E59" s="131"/>
      <c r="F59" s="129"/>
      <c r="G59" s="129"/>
      <c r="H59" s="129"/>
      <c r="I59" s="32" t="s">
        <v>35</v>
      </c>
      <c r="J59" s="30"/>
      <c r="K59" s="33"/>
      <c r="L59" s="33">
        <v>0</v>
      </c>
      <c r="M59" s="33"/>
    </row>
    <row r="60" spans="1:13" ht="12.75">
      <c r="A60" s="130">
        <v>14</v>
      </c>
      <c r="B60" s="129">
        <v>854</v>
      </c>
      <c r="C60" s="135">
        <v>85403</v>
      </c>
      <c r="D60" s="130" t="s">
        <v>52</v>
      </c>
      <c r="E60" s="134" t="s">
        <v>131</v>
      </c>
      <c r="F60" s="132" t="s">
        <v>111</v>
      </c>
      <c r="G60" s="133">
        <v>207000</v>
      </c>
      <c r="H60" s="133">
        <v>207000</v>
      </c>
      <c r="I60" s="29" t="s">
        <v>32</v>
      </c>
      <c r="J60" s="30"/>
      <c r="K60" s="50"/>
      <c r="L60" s="30"/>
      <c r="M60" s="30">
        <v>207000</v>
      </c>
    </row>
    <row r="61" spans="1:13" ht="12.75">
      <c r="A61" s="130"/>
      <c r="B61" s="129"/>
      <c r="C61" s="135"/>
      <c r="D61" s="130"/>
      <c r="E61" s="134"/>
      <c r="F61" s="132"/>
      <c r="G61" s="132"/>
      <c r="H61" s="132"/>
      <c r="I61" s="32" t="s">
        <v>51</v>
      </c>
      <c r="J61" s="30"/>
      <c r="K61" s="50"/>
      <c r="L61" s="50"/>
      <c r="M61" s="50">
        <f>M60/2</f>
        <v>103500</v>
      </c>
    </row>
    <row r="62" spans="1:13" ht="12.75">
      <c r="A62" s="130"/>
      <c r="B62" s="129"/>
      <c r="C62" s="135"/>
      <c r="D62" s="130"/>
      <c r="E62" s="134"/>
      <c r="F62" s="132"/>
      <c r="G62" s="132"/>
      <c r="H62" s="132"/>
      <c r="I62" s="32" t="s">
        <v>33</v>
      </c>
      <c r="J62" s="30"/>
      <c r="K62" s="50"/>
      <c r="L62" s="50"/>
      <c r="M62" s="50">
        <f>M60-M61</f>
        <v>103500</v>
      </c>
    </row>
    <row r="63" spans="1:13" ht="12.75">
      <c r="A63" s="130"/>
      <c r="B63" s="129"/>
      <c r="C63" s="135"/>
      <c r="D63" s="130"/>
      <c r="E63" s="134"/>
      <c r="F63" s="132"/>
      <c r="G63" s="132"/>
      <c r="H63" s="132"/>
      <c r="I63" s="32" t="s">
        <v>35</v>
      </c>
      <c r="J63" s="30"/>
      <c r="K63" s="30"/>
      <c r="L63" s="30"/>
      <c r="M63" s="30">
        <v>0</v>
      </c>
    </row>
    <row r="64" spans="1:13" ht="12.75">
      <c r="A64" s="130">
        <v>15</v>
      </c>
      <c r="B64" s="129">
        <v>854</v>
      </c>
      <c r="C64" s="135">
        <v>85403</v>
      </c>
      <c r="D64" s="107" t="s">
        <v>104</v>
      </c>
      <c r="E64" s="134" t="s">
        <v>132</v>
      </c>
      <c r="F64" s="132" t="s">
        <v>111</v>
      </c>
      <c r="G64" s="133">
        <v>110660</v>
      </c>
      <c r="H64" s="133">
        <v>110660</v>
      </c>
      <c r="I64" s="29" t="s">
        <v>32</v>
      </c>
      <c r="J64" s="30"/>
      <c r="K64" s="50"/>
      <c r="L64" s="30"/>
      <c r="M64" s="30">
        <v>110660</v>
      </c>
    </row>
    <row r="65" spans="1:13" ht="12.75">
      <c r="A65" s="130"/>
      <c r="B65" s="129"/>
      <c r="C65" s="135"/>
      <c r="D65" s="108"/>
      <c r="E65" s="134"/>
      <c r="F65" s="132"/>
      <c r="G65" s="132"/>
      <c r="H65" s="132"/>
      <c r="I65" s="32" t="s">
        <v>51</v>
      </c>
      <c r="J65" s="30"/>
      <c r="K65" s="50"/>
      <c r="L65" s="50"/>
      <c r="M65" s="50">
        <f>M64/2</f>
        <v>55330</v>
      </c>
    </row>
    <row r="66" spans="1:13" ht="12.75">
      <c r="A66" s="130"/>
      <c r="B66" s="129"/>
      <c r="C66" s="135"/>
      <c r="D66" s="108"/>
      <c r="E66" s="134"/>
      <c r="F66" s="132"/>
      <c r="G66" s="132"/>
      <c r="H66" s="132"/>
      <c r="I66" s="32" t="s">
        <v>33</v>
      </c>
      <c r="J66" s="30"/>
      <c r="K66" s="50"/>
      <c r="L66" s="50"/>
      <c r="M66" s="50">
        <f>M64-M65</f>
        <v>55330</v>
      </c>
    </row>
    <row r="67" spans="1:13" ht="12.75">
      <c r="A67" s="130"/>
      <c r="B67" s="129"/>
      <c r="C67" s="135"/>
      <c r="D67" s="109"/>
      <c r="E67" s="134"/>
      <c r="F67" s="132"/>
      <c r="G67" s="132"/>
      <c r="H67" s="132"/>
      <c r="I67" s="32" t="s">
        <v>35</v>
      </c>
      <c r="J67" s="30"/>
      <c r="K67" s="30"/>
      <c r="L67" s="30"/>
      <c r="M67" s="30">
        <v>0</v>
      </c>
    </row>
    <row r="68" spans="1:13" ht="12.75">
      <c r="A68" s="130">
        <v>16</v>
      </c>
      <c r="B68" s="129">
        <v>801</v>
      </c>
      <c r="C68" s="129">
        <v>80130</v>
      </c>
      <c r="D68" s="130" t="s">
        <v>52</v>
      </c>
      <c r="E68" s="131" t="s">
        <v>112</v>
      </c>
      <c r="F68" s="132" t="s">
        <v>111</v>
      </c>
      <c r="G68" s="128">
        <v>600000</v>
      </c>
      <c r="H68" s="128">
        <v>600000</v>
      </c>
      <c r="I68" s="29" t="s">
        <v>32</v>
      </c>
      <c r="J68" s="30"/>
      <c r="K68" s="30"/>
      <c r="L68" s="30"/>
      <c r="M68" s="30">
        <v>600000</v>
      </c>
    </row>
    <row r="69" spans="1:13" ht="12.75">
      <c r="A69" s="130"/>
      <c r="B69" s="129"/>
      <c r="C69" s="129"/>
      <c r="D69" s="130"/>
      <c r="E69" s="131"/>
      <c r="F69" s="132"/>
      <c r="G69" s="129"/>
      <c r="H69" s="129"/>
      <c r="I69" s="32" t="s">
        <v>51</v>
      </c>
      <c r="J69" s="30"/>
      <c r="K69" s="30"/>
      <c r="L69" s="30"/>
      <c r="M69" s="30">
        <v>450000</v>
      </c>
    </row>
    <row r="70" spans="1:13" ht="12.75">
      <c r="A70" s="130"/>
      <c r="B70" s="129"/>
      <c r="C70" s="129"/>
      <c r="D70" s="130"/>
      <c r="E70" s="131"/>
      <c r="F70" s="132"/>
      <c r="G70" s="129"/>
      <c r="H70" s="129"/>
      <c r="I70" s="32" t="s">
        <v>33</v>
      </c>
      <c r="J70" s="30"/>
      <c r="K70" s="30"/>
      <c r="L70" s="30"/>
      <c r="M70" s="30">
        <v>150000</v>
      </c>
    </row>
    <row r="71" spans="1:13" ht="12.75">
      <c r="A71" s="130"/>
      <c r="B71" s="129"/>
      <c r="C71" s="129"/>
      <c r="D71" s="130"/>
      <c r="E71" s="131"/>
      <c r="F71" s="132"/>
      <c r="G71" s="129"/>
      <c r="H71" s="129"/>
      <c r="I71" s="32" t="s">
        <v>35</v>
      </c>
      <c r="J71" s="30"/>
      <c r="K71" s="30"/>
      <c r="L71" s="30"/>
      <c r="M71" s="30">
        <v>0</v>
      </c>
    </row>
    <row r="75" spans="1:13" ht="12.75">
      <c r="A75" s="121" t="s">
        <v>8</v>
      </c>
      <c r="B75" s="121" t="s">
        <v>1</v>
      </c>
      <c r="C75" s="121" t="s">
        <v>43</v>
      </c>
      <c r="D75" s="116" t="s">
        <v>44</v>
      </c>
      <c r="E75" s="125" t="s">
        <v>45</v>
      </c>
      <c r="F75" s="116" t="s">
        <v>46</v>
      </c>
      <c r="G75" s="116" t="s">
        <v>47</v>
      </c>
      <c r="H75" s="116" t="s">
        <v>48</v>
      </c>
      <c r="I75" s="116" t="s">
        <v>49</v>
      </c>
      <c r="J75" s="122" t="s">
        <v>50</v>
      </c>
      <c r="K75" s="123"/>
      <c r="L75" s="123"/>
      <c r="M75" s="124"/>
    </row>
    <row r="76" spans="1:13" ht="40.5" customHeight="1">
      <c r="A76" s="121"/>
      <c r="B76" s="121"/>
      <c r="C76" s="121"/>
      <c r="D76" s="117"/>
      <c r="E76" s="125"/>
      <c r="F76" s="117"/>
      <c r="G76" s="117"/>
      <c r="H76" s="117"/>
      <c r="I76" s="117"/>
      <c r="J76" s="27">
        <v>2009</v>
      </c>
      <c r="K76" s="27">
        <v>2010</v>
      </c>
      <c r="L76" s="27">
        <v>2011</v>
      </c>
      <c r="M76" s="28" t="s">
        <v>58</v>
      </c>
    </row>
    <row r="77" spans="1:13" ht="12.75">
      <c r="A77" s="130">
        <v>17</v>
      </c>
      <c r="B77" s="129">
        <v>801</v>
      </c>
      <c r="C77" s="129">
        <v>80120</v>
      </c>
      <c r="D77" s="130" t="s">
        <v>52</v>
      </c>
      <c r="E77" s="131" t="s">
        <v>113</v>
      </c>
      <c r="F77" s="132" t="s">
        <v>111</v>
      </c>
      <c r="G77" s="128">
        <v>1878910</v>
      </c>
      <c r="H77" s="128">
        <v>1878910</v>
      </c>
      <c r="I77" s="29" t="s">
        <v>32</v>
      </c>
      <c r="J77" s="33"/>
      <c r="K77" s="33"/>
      <c r="L77" s="33"/>
      <c r="M77" s="33">
        <v>1878910</v>
      </c>
    </row>
    <row r="78" spans="1:13" ht="12.75">
      <c r="A78" s="130"/>
      <c r="B78" s="129"/>
      <c r="C78" s="129"/>
      <c r="D78" s="130"/>
      <c r="E78" s="131"/>
      <c r="F78" s="132"/>
      <c r="G78" s="129"/>
      <c r="H78" s="129"/>
      <c r="I78" s="32" t="s">
        <v>51</v>
      </c>
      <c r="J78" s="33"/>
      <c r="K78" s="33"/>
      <c r="L78" s="33"/>
      <c r="M78" s="33">
        <v>939455</v>
      </c>
    </row>
    <row r="79" spans="1:13" ht="12.75">
      <c r="A79" s="130"/>
      <c r="B79" s="129"/>
      <c r="C79" s="129"/>
      <c r="D79" s="130"/>
      <c r="E79" s="131"/>
      <c r="F79" s="132"/>
      <c r="G79" s="129"/>
      <c r="H79" s="129"/>
      <c r="I79" s="32" t="s">
        <v>33</v>
      </c>
      <c r="J79" s="33"/>
      <c r="K79" s="33"/>
      <c r="L79" s="33"/>
      <c r="M79" s="33">
        <v>939455</v>
      </c>
    </row>
    <row r="80" spans="1:13" ht="12.75">
      <c r="A80" s="130"/>
      <c r="B80" s="129"/>
      <c r="C80" s="129"/>
      <c r="D80" s="130"/>
      <c r="E80" s="131"/>
      <c r="F80" s="132"/>
      <c r="G80" s="129"/>
      <c r="H80" s="129"/>
      <c r="I80" s="32" t="s">
        <v>35</v>
      </c>
      <c r="J80" s="33"/>
      <c r="K80" s="33"/>
      <c r="L80" s="33"/>
      <c r="M80" s="33">
        <v>0</v>
      </c>
    </row>
    <row r="81" spans="1:13" ht="12.75">
      <c r="A81" s="130">
        <v>18</v>
      </c>
      <c r="B81" s="129">
        <v>801</v>
      </c>
      <c r="C81" s="129">
        <v>80130</v>
      </c>
      <c r="D81" s="130" t="s">
        <v>52</v>
      </c>
      <c r="E81" s="131" t="s">
        <v>114</v>
      </c>
      <c r="F81" s="132" t="s">
        <v>111</v>
      </c>
      <c r="G81" s="133">
        <v>5000000</v>
      </c>
      <c r="H81" s="133">
        <v>5000000</v>
      </c>
      <c r="I81" s="29" t="s">
        <v>32</v>
      </c>
      <c r="J81" s="30"/>
      <c r="K81" s="33"/>
      <c r="L81" s="33"/>
      <c r="M81" s="33">
        <v>5000000</v>
      </c>
    </row>
    <row r="82" spans="1:13" ht="11.25" customHeight="1">
      <c r="A82" s="130"/>
      <c r="B82" s="129"/>
      <c r="C82" s="129"/>
      <c r="D82" s="130"/>
      <c r="E82" s="131"/>
      <c r="F82" s="132"/>
      <c r="G82" s="132"/>
      <c r="H82" s="132"/>
      <c r="I82" s="32" t="s">
        <v>51</v>
      </c>
      <c r="J82" s="30"/>
      <c r="K82" s="33"/>
      <c r="L82" s="33"/>
      <c r="M82" s="33">
        <v>3750000</v>
      </c>
    </row>
    <row r="83" spans="1:13" ht="12.75">
      <c r="A83" s="130"/>
      <c r="B83" s="129"/>
      <c r="C83" s="129"/>
      <c r="D83" s="130"/>
      <c r="E83" s="131"/>
      <c r="F83" s="132"/>
      <c r="G83" s="132"/>
      <c r="H83" s="132"/>
      <c r="I83" s="32" t="s">
        <v>33</v>
      </c>
      <c r="J83" s="30"/>
      <c r="K83" s="30"/>
      <c r="L83" s="30"/>
      <c r="M83" s="30">
        <v>1250000</v>
      </c>
    </row>
    <row r="84" spans="1:13" ht="12.75">
      <c r="A84" s="130"/>
      <c r="B84" s="129"/>
      <c r="C84" s="129"/>
      <c r="D84" s="130"/>
      <c r="E84" s="131"/>
      <c r="F84" s="132"/>
      <c r="G84" s="132"/>
      <c r="H84" s="132"/>
      <c r="I84" s="32" t="s">
        <v>35</v>
      </c>
      <c r="J84" s="30"/>
      <c r="K84" s="30"/>
      <c r="L84" s="30"/>
      <c r="M84" s="30">
        <v>0</v>
      </c>
    </row>
    <row r="85" spans="1:13" ht="12.75">
      <c r="A85" s="130">
        <v>19</v>
      </c>
      <c r="B85" s="129">
        <v>852</v>
      </c>
      <c r="C85" s="132">
        <v>85202</v>
      </c>
      <c r="D85" s="130" t="s">
        <v>52</v>
      </c>
      <c r="E85" s="131" t="s">
        <v>115</v>
      </c>
      <c r="F85" s="132" t="s">
        <v>111</v>
      </c>
      <c r="G85" s="133">
        <v>900000</v>
      </c>
      <c r="H85" s="133">
        <v>900000</v>
      </c>
      <c r="I85" s="29" t="s">
        <v>32</v>
      </c>
      <c r="J85" s="33"/>
      <c r="K85" s="33"/>
      <c r="L85" s="33"/>
      <c r="M85" s="33">
        <v>900000</v>
      </c>
    </row>
    <row r="86" spans="1:13" ht="12.75">
      <c r="A86" s="130"/>
      <c r="B86" s="129"/>
      <c r="C86" s="132"/>
      <c r="D86" s="130"/>
      <c r="E86" s="131"/>
      <c r="F86" s="132"/>
      <c r="G86" s="132"/>
      <c r="H86" s="132"/>
      <c r="I86" s="32" t="s">
        <v>51</v>
      </c>
      <c r="J86" s="33"/>
      <c r="K86" s="33"/>
      <c r="L86" s="33"/>
      <c r="M86" s="33">
        <v>675000</v>
      </c>
    </row>
    <row r="87" spans="1:13" ht="12.75">
      <c r="A87" s="130"/>
      <c r="B87" s="129"/>
      <c r="C87" s="132"/>
      <c r="D87" s="130"/>
      <c r="E87" s="131"/>
      <c r="F87" s="132"/>
      <c r="G87" s="132"/>
      <c r="H87" s="132"/>
      <c r="I87" s="32" t="s">
        <v>33</v>
      </c>
      <c r="J87" s="33"/>
      <c r="K87" s="33"/>
      <c r="L87" s="33"/>
      <c r="M87" s="33">
        <v>225000</v>
      </c>
    </row>
    <row r="88" spans="1:13" ht="12.75">
      <c r="A88" s="130"/>
      <c r="B88" s="129"/>
      <c r="C88" s="132"/>
      <c r="D88" s="130"/>
      <c r="E88" s="131"/>
      <c r="F88" s="132"/>
      <c r="G88" s="132"/>
      <c r="H88" s="132"/>
      <c r="I88" s="32" t="s">
        <v>35</v>
      </c>
      <c r="J88" s="33"/>
      <c r="K88" s="33"/>
      <c r="L88" s="33"/>
      <c r="M88" s="33">
        <v>0</v>
      </c>
    </row>
    <row r="89" spans="1:13" ht="12.75">
      <c r="A89" s="130">
        <v>20</v>
      </c>
      <c r="B89" s="129">
        <v>852</v>
      </c>
      <c r="C89" s="132">
        <v>85202</v>
      </c>
      <c r="D89" s="130" t="s">
        <v>52</v>
      </c>
      <c r="E89" s="131" t="s">
        <v>116</v>
      </c>
      <c r="F89" s="132" t="s">
        <v>111</v>
      </c>
      <c r="G89" s="128">
        <v>400000</v>
      </c>
      <c r="H89" s="128">
        <v>400000</v>
      </c>
      <c r="I89" s="29" t="s">
        <v>32</v>
      </c>
      <c r="J89" s="30"/>
      <c r="K89" s="33"/>
      <c r="L89" s="33"/>
      <c r="M89" s="33">
        <v>400000</v>
      </c>
    </row>
    <row r="90" spans="1:13" ht="12.75">
      <c r="A90" s="130"/>
      <c r="B90" s="129"/>
      <c r="C90" s="132"/>
      <c r="D90" s="130"/>
      <c r="E90" s="131"/>
      <c r="F90" s="132"/>
      <c r="G90" s="129"/>
      <c r="H90" s="129"/>
      <c r="I90" s="32" t="s">
        <v>51</v>
      </c>
      <c r="J90" s="30"/>
      <c r="K90" s="33"/>
      <c r="L90" s="33"/>
      <c r="M90" s="33">
        <v>300000</v>
      </c>
    </row>
    <row r="91" spans="1:13" ht="12.75">
      <c r="A91" s="130"/>
      <c r="B91" s="129"/>
      <c r="C91" s="132"/>
      <c r="D91" s="130"/>
      <c r="E91" s="131"/>
      <c r="F91" s="132"/>
      <c r="G91" s="129"/>
      <c r="H91" s="129"/>
      <c r="I91" s="32" t="s">
        <v>33</v>
      </c>
      <c r="J91" s="30"/>
      <c r="K91" s="33"/>
      <c r="L91" s="33"/>
      <c r="M91" s="33">
        <v>100000</v>
      </c>
    </row>
    <row r="92" spans="1:13" ht="12.75">
      <c r="A92" s="130"/>
      <c r="B92" s="129"/>
      <c r="C92" s="132"/>
      <c r="D92" s="130"/>
      <c r="E92" s="131"/>
      <c r="F92" s="132"/>
      <c r="G92" s="129"/>
      <c r="H92" s="129"/>
      <c r="I92" s="32" t="s">
        <v>35</v>
      </c>
      <c r="J92" s="30"/>
      <c r="K92" s="33"/>
      <c r="L92" s="33"/>
      <c r="M92" s="33">
        <v>0</v>
      </c>
    </row>
    <row r="93" spans="1:13" ht="12.75">
      <c r="A93" s="130">
        <v>21</v>
      </c>
      <c r="B93" s="129">
        <v>600</v>
      </c>
      <c r="C93" s="129">
        <v>60014</v>
      </c>
      <c r="D93" s="130" t="s">
        <v>52</v>
      </c>
      <c r="E93" s="131" t="s">
        <v>117</v>
      </c>
      <c r="F93" s="132" t="s">
        <v>111</v>
      </c>
      <c r="G93" s="128">
        <v>6093900</v>
      </c>
      <c r="H93" s="128">
        <v>6093900</v>
      </c>
      <c r="I93" s="29" t="s">
        <v>32</v>
      </c>
      <c r="J93" s="30"/>
      <c r="K93" s="33"/>
      <c r="L93" s="33"/>
      <c r="M93" s="33">
        <v>6093900</v>
      </c>
    </row>
    <row r="94" spans="1:13" ht="12.75">
      <c r="A94" s="130"/>
      <c r="B94" s="129"/>
      <c r="C94" s="129"/>
      <c r="D94" s="130"/>
      <c r="E94" s="131"/>
      <c r="F94" s="132"/>
      <c r="G94" s="129"/>
      <c r="H94" s="129"/>
      <c r="I94" s="32" t="s">
        <v>51</v>
      </c>
      <c r="J94" s="30"/>
      <c r="K94" s="33"/>
      <c r="L94" s="33"/>
      <c r="M94" s="33">
        <v>4570000</v>
      </c>
    </row>
    <row r="95" spans="1:13" ht="12.75">
      <c r="A95" s="130"/>
      <c r="B95" s="129"/>
      <c r="C95" s="129"/>
      <c r="D95" s="130"/>
      <c r="E95" s="131"/>
      <c r="F95" s="132"/>
      <c r="G95" s="129"/>
      <c r="H95" s="129"/>
      <c r="I95" s="32" t="s">
        <v>33</v>
      </c>
      <c r="J95" s="30"/>
      <c r="K95" s="33"/>
      <c r="L95" s="33"/>
      <c r="M95" s="33">
        <v>1523900</v>
      </c>
    </row>
    <row r="96" spans="1:13" ht="12.75">
      <c r="A96" s="130"/>
      <c r="B96" s="129"/>
      <c r="C96" s="129"/>
      <c r="D96" s="130"/>
      <c r="E96" s="131"/>
      <c r="F96" s="132"/>
      <c r="G96" s="129"/>
      <c r="H96" s="129"/>
      <c r="I96" s="32" t="s">
        <v>35</v>
      </c>
      <c r="J96" s="30"/>
      <c r="K96" s="33"/>
      <c r="L96" s="33"/>
      <c r="M96" s="33">
        <v>0</v>
      </c>
    </row>
    <row r="97" spans="1:13" ht="12.75">
      <c r="A97" s="130">
        <v>22</v>
      </c>
      <c r="B97" s="129">
        <v>600</v>
      </c>
      <c r="C97" s="129">
        <v>60014</v>
      </c>
      <c r="D97" s="130" t="s">
        <v>52</v>
      </c>
      <c r="E97" s="131" t="s">
        <v>118</v>
      </c>
      <c r="F97" s="132" t="s">
        <v>111</v>
      </c>
      <c r="G97" s="128">
        <v>8700000</v>
      </c>
      <c r="H97" s="128">
        <v>8700000</v>
      </c>
      <c r="I97" s="29" t="s">
        <v>32</v>
      </c>
      <c r="J97" s="33"/>
      <c r="K97" s="33"/>
      <c r="L97" s="33"/>
      <c r="M97" s="33">
        <v>8700000</v>
      </c>
    </row>
    <row r="98" spans="1:13" ht="12.75">
      <c r="A98" s="130"/>
      <c r="B98" s="129"/>
      <c r="C98" s="129"/>
      <c r="D98" s="130"/>
      <c r="E98" s="131"/>
      <c r="F98" s="132"/>
      <c r="G98" s="129"/>
      <c r="H98" s="129"/>
      <c r="I98" s="32" t="s">
        <v>51</v>
      </c>
      <c r="J98" s="33"/>
      <c r="K98" s="33"/>
      <c r="L98" s="33"/>
      <c r="M98" s="33">
        <v>6525000</v>
      </c>
    </row>
    <row r="99" spans="1:13" ht="12.75">
      <c r="A99" s="130"/>
      <c r="B99" s="129"/>
      <c r="C99" s="129"/>
      <c r="D99" s="130"/>
      <c r="E99" s="131"/>
      <c r="F99" s="132"/>
      <c r="G99" s="129"/>
      <c r="H99" s="129"/>
      <c r="I99" s="32" t="s">
        <v>33</v>
      </c>
      <c r="J99" s="33"/>
      <c r="K99" s="33"/>
      <c r="L99" s="33"/>
      <c r="M99" s="33">
        <v>2175000</v>
      </c>
    </row>
    <row r="100" spans="1:13" ht="12.75">
      <c r="A100" s="130"/>
      <c r="B100" s="129"/>
      <c r="C100" s="129"/>
      <c r="D100" s="130"/>
      <c r="E100" s="131"/>
      <c r="F100" s="132"/>
      <c r="G100" s="129"/>
      <c r="H100" s="129"/>
      <c r="I100" s="32" t="s">
        <v>35</v>
      </c>
      <c r="J100" s="33"/>
      <c r="K100" s="33"/>
      <c r="L100" s="33"/>
      <c r="M100" s="33">
        <v>0</v>
      </c>
    </row>
    <row r="101" spans="1:13" ht="12.75">
      <c r="A101" s="130">
        <v>23</v>
      </c>
      <c r="B101" s="129">
        <v>600</v>
      </c>
      <c r="C101" s="129">
        <v>60014</v>
      </c>
      <c r="D101" s="130" t="s">
        <v>52</v>
      </c>
      <c r="E101" s="131" t="s">
        <v>120</v>
      </c>
      <c r="F101" s="132" t="s">
        <v>111</v>
      </c>
      <c r="G101" s="128">
        <v>4249221</v>
      </c>
      <c r="H101" s="128">
        <v>4249221</v>
      </c>
      <c r="I101" s="29" t="s">
        <v>32</v>
      </c>
      <c r="J101" s="30"/>
      <c r="K101" s="33"/>
      <c r="L101" s="33"/>
      <c r="M101" s="33">
        <v>4249221</v>
      </c>
    </row>
    <row r="102" spans="1:13" ht="12.75">
      <c r="A102" s="130"/>
      <c r="B102" s="129"/>
      <c r="C102" s="129"/>
      <c r="D102" s="130"/>
      <c r="E102" s="131"/>
      <c r="F102" s="132"/>
      <c r="G102" s="129"/>
      <c r="H102" s="129"/>
      <c r="I102" s="32" t="s">
        <v>51</v>
      </c>
      <c r="J102" s="30"/>
      <c r="K102" s="33"/>
      <c r="L102" s="33"/>
      <c r="M102" s="33">
        <v>2124610</v>
      </c>
    </row>
    <row r="103" spans="1:13" ht="12.75">
      <c r="A103" s="130"/>
      <c r="B103" s="129"/>
      <c r="C103" s="129"/>
      <c r="D103" s="130"/>
      <c r="E103" s="131"/>
      <c r="F103" s="132"/>
      <c r="G103" s="129"/>
      <c r="H103" s="129"/>
      <c r="I103" s="32" t="s">
        <v>33</v>
      </c>
      <c r="J103" s="30"/>
      <c r="K103" s="33"/>
      <c r="L103" s="33"/>
      <c r="M103" s="33">
        <v>2124611</v>
      </c>
    </row>
    <row r="104" spans="1:13" ht="12.75">
      <c r="A104" s="130"/>
      <c r="B104" s="129"/>
      <c r="C104" s="129"/>
      <c r="D104" s="130"/>
      <c r="E104" s="131"/>
      <c r="F104" s="132"/>
      <c r="G104" s="129"/>
      <c r="H104" s="129"/>
      <c r="I104" s="32" t="s">
        <v>35</v>
      </c>
      <c r="J104" s="30"/>
      <c r="K104" s="33"/>
      <c r="L104" s="33"/>
      <c r="M104" s="33">
        <v>0</v>
      </c>
    </row>
    <row r="105" spans="1:13" ht="12.75">
      <c r="A105" s="130">
        <v>24</v>
      </c>
      <c r="B105" s="129">
        <v>600</v>
      </c>
      <c r="C105" s="129">
        <v>60014</v>
      </c>
      <c r="D105" s="130" t="s">
        <v>52</v>
      </c>
      <c r="E105" s="131" t="s">
        <v>121</v>
      </c>
      <c r="F105" s="132" t="s">
        <v>111</v>
      </c>
      <c r="G105" s="128">
        <v>16694838</v>
      </c>
      <c r="H105" s="128">
        <v>16694838</v>
      </c>
      <c r="I105" s="29" t="s">
        <v>32</v>
      </c>
      <c r="J105" s="30"/>
      <c r="K105" s="33"/>
      <c r="L105" s="33"/>
      <c r="M105" s="33">
        <v>16694838</v>
      </c>
    </row>
    <row r="106" spans="1:13" ht="12.75">
      <c r="A106" s="130"/>
      <c r="B106" s="129"/>
      <c r="C106" s="129"/>
      <c r="D106" s="130"/>
      <c r="E106" s="131"/>
      <c r="F106" s="132"/>
      <c r="G106" s="129"/>
      <c r="H106" s="129"/>
      <c r="I106" s="32" t="s">
        <v>51</v>
      </c>
      <c r="J106" s="30"/>
      <c r="K106" s="33"/>
      <c r="L106" s="33"/>
      <c r="M106" s="33">
        <v>8347419</v>
      </c>
    </row>
    <row r="107" spans="1:13" ht="12.75">
      <c r="A107" s="130"/>
      <c r="B107" s="129"/>
      <c r="C107" s="129"/>
      <c r="D107" s="130"/>
      <c r="E107" s="131"/>
      <c r="F107" s="132"/>
      <c r="G107" s="129"/>
      <c r="H107" s="129"/>
      <c r="I107" s="32" t="s">
        <v>33</v>
      </c>
      <c r="J107" s="30"/>
      <c r="K107" s="33"/>
      <c r="L107" s="33"/>
      <c r="M107" s="33">
        <v>8347419</v>
      </c>
    </row>
    <row r="108" spans="1:13" ht="12.75">
      <c r="A108" s="130"/>
      <c r="B108" s="129"/>
      <c r="C108" s="129"/>
      <c r="D108" s="130"/>
      <c r="E108" s="131"/>
      <c r="F108" s="132"/>
      <c r="G108" s="129"/>
      <c r="H108" s="129"/>
      <c r="I108" s="32" t="s">
        <v>35</v>
      </c>
      <c r="J108" s="30"/>
      <c r="K108" s="33"/>
      <c r="L108" s="33"/>
      <c r="M108" s="33">
        <v>0</v>
      </c>
    </row>
    <row r="109" spans="1:13" ht="12.75" customHeight="1">
      <c r="A109" s="104">
        <v>25</v>
      </c>
      <c r="B109" s="101">
        <v>600</v>
      </c>
      <c r="C109" s="101">
        <v>60014</v>
      </c>
      <c r="D109" s="104" t="s">
        <v>52</v>
      </c>
      <c r="E109" s="110" t="s">
        <v>122</v>
      </c>
      <c r="F109" s="107" t="s">
        <v>111</v>
      </c>
      <c r="G109" s="113">
        <v>3800000</v>
      </c>
      <c r="H109" s="113">
        <v>3800000</v>
      </c>
      <c r="I109" s="29" t="s">
        <v>32</v>
      </c>
      <c r="J109" s="30"/>
      <c r="K109" s="33"/>
      <c r="L109" s="33"/>
      <c r="M109" s="33">
        <v>3800000</v>
      </c>
    </row>
    <row r="110" spans="1:13" ht="12.75">
      <c r="A110" s="105"/>
      <c r="B110" s="102"/>
      <c r="C110" s="102"/>
      <c r="D110" s="105"/>
      <c r="E110" s="126"/>
      <c r="F110" s="108"/>
      <c r="G110" s="114"/>
      <c r="H110" s="114"/>
      <c r="I110" s="32" t="s">
        <v>51</v>
      </c>
      <c r="J110" s="30"/>
      <c r="K110" s="33"/>
      <c r="L110" s="33"/>
      <c r="M110" s="33">
        <v>2850000</v>
      </c>
    </row>
    <row r="111" spans="1:13" ht="12.75">
      <c r="A111" s="105"/>
      <c r="B111" s="102"/>
      <c r="C111" s="102"/>
      <c r="D111" s="105"/>
      <c r="E111" s="126"/>
      <c r="F111" s="108"/>
      <c r="G111" s="114"/>
      <c r="H111" s="114"/>
      <c r="I111" s="32" t="s">
        <v>33</v>
      </c>
      <c r="J111" s="30"/>
      <c r="K111" s="33"/>
      <c r="L111" s="33"/>
      <c r="M111" s="33">
        <v>950000</v>
      </c>
    </row>
    <row r="112" spans="1:13" ht="12.75">
      <c r="A112" s="106"/>
      <c r="B112" s="103"/>
      <c r="C112" s="103"/>
      <c r="D112" s="106"/>
      <c r="E112" s="127"/>
      <c r="F112" s="109"/>
      <c r="G112" s="115"/>
      <c r="H112" s="115"/>
      <c r="I112" s="32" t="s">
        <v>35</v>
      </c>
      <c r="J112" s="30"/>
      <c r="K112" s="33"/>
      <c r="L112" s="33"/>
      <c r="M112" s="33">
        <v>0</v>
      </c>
    </row>
    <row r="115" spans="1:13" ht="12.75">
      <c r="A115" s="121" t="s">
        <v>8</v>
      </c>
      <c r="B115" s="121" t="s">
        <v>1</v>
      </c>
      <c r="C115" s="121" t="s">
        <v>43</v>
      </c>
      <c r="D115" s="116" t="s">
        <v>44</v>
      </c>
      <c r="E115" s="125" t="s">
        <v>45</v>
      </c>
      <c r="F115" s="116" t="s">
        <v>46</v>
      </c>
      <c r="G115" s="116" t="s">
        <v>47</v>
      </c>
      <c r="H115" s="116" t="s">
        <v>48</v>
      </c>
      <c r="I115" s="116" t="s">
        <v>49</v>
      </c>
      <c r="J115" s="122" t="s">
        <v>50</v>
      </c>
      <c r="K115" s="123"/>
      <c r="L115" s="123"/>
      <c r="M115" s="124"/>
    </row>
    <row r="116" spans="1:13" ht="40.5" customHeight="1">
      <c r="A116" s="121"/>
      <c r="B116" s="121"/>
      <c r="C116" s="121"/>
      <c r="D116" s="117"/>
      <c r="E116" s="125"/>
      <c r="F116" s="117"/>
      <c r="G116" s="117"/>
      <c r="H116" s="117"/>
      <c r="I116" s="117"/>
      <c r="J116" s="27">
        <v>2009</v>
      </c>
      <c r="K116" s="27">
        <v>2010</v>
      </c>
      <c r="L116" s="27">
        <v>2011</v>
      </c>
      <c r="M116" s="28" t="s">
        <v>58</v>
      </c>
    </row>
    <row r="117" spans="1:13" ht="12.75" customHeight="1">
      <c r="A117" s="104">
        <v>26</v>
      </c>
      <c r="B117" s="101">
        <v>600</v>
      </c>
      <c r="C117" s="101">
        <v>60014</v>
      </c>
      <c r="D117" s="104" t="s">
        <v>52</v>
      </c>
      <c r="E117" s="110" t="s">
        <v>90</v>
      </c>
      <c r="F117" s="107" t="s">
        <v>111</v>
      </c>
      <c r="G117" s="113">
        <v>945000</v>
      </c>
      <c r="H117" s="113">
        <v>945000</v>
      </c>
      <c r="I117" s="29" t="s">
        <v>32</v>
      </c>
      <c r="J117" s="30"/>
      <c r="K117" s="33"/>
      <c r="L117" s="33"/>
      <c r="M117" s="33">
        <v>945000</v>
      </c>
    </row>
    <row r="118" spans="1:13" ht="12.75">
      <c r="A118" s="105"/>
      <c r="B118" s="102"/>
      <c r="C118" s="102"/>
      <c r="D118" s="105"/>
      <c r="E118" s="126"/>
      <c r="F118" s="108"/>
      <c r="G118" s="114"/>
      <c r="H118" s="114"/>
      <c r="I118" s="32" t="s">
        <v>51</v>
      </c>
      <c r="J118" s="30"/>
      <c r="K118" s="33"/>
      <c r="L118" s="33"/>
      <c r="M118" s="33">
        <v>709000</v>
      </c>
    </row>
    <row r="119" spans="1:13" ht="12.75">
      <c r="A119" s="105"/>
      <c r="B119" s="102"/>
      <c r="C119" s="102"/>
      <c r="D119" s="105"/>
      <c r="E119" s="126"/>
      <c r="F119" s="108"/>
      <c r="G119" s="114"/>
      <c r="H119" s="114"/>
      <c r="I119" s="32" t="s">
        <v>33</v>
      </c>
      <c r="J119" s="30"/>
      <c r="K119" s="33"/>
      <c r="L119" s="33"/>
      <c r="M119" s="33">
        <v>236000</v>
      </c>
    </row>
    <row r="120" spans="1:13" ht="12.75">
      <c r="A120" s="106"/>
      <c r="B120" s="103"/>
      <c r="C120" s="103"/>
      <c r="D120" s="106"/>
      <c r="E120" s="127"/>
      <c r="F120" s="109"/>
      <c r="G120" s="115"/>
      <c r="H120" s="115"/>
      <c r="I120" s="32" t="s">
        <v>35</v>
      </c>
      <c r="J120" s="30"/>
      <c r="K120" s="33"/>
      <c r="L120" s="33"/>
      <c r="M120" s="33">
        <v>0</v>
      </c>
    </row>
    <row r="121" spans="1:13" ht="12.75" customHeight="1">
      <c r="A121" s="104">
        <v>27</v>
      </c>
      <c r="B121" s="101">
        <v>600</v>
      </c>
      <c r="C121" s="101">
        <v>60014</v>
      </c>
      <c r="D121" s="104" t="s">
        <v>52</v>
      </c>
      <c r="E121" s="118" t="s">
        <v>123</v>
      </c>
      <c r="F121" s="107" t="s">
        <v>111</v>
      </c>
      <c r="G121" s="113">
        <v>1000000</v>
      </c>
      <c r="H121" s="113">
        <v>1000000</v>
      </c>
      <c r="I121" s="29" t="s">
        <v>32</v>
      </c>
      <c r="J121" s="30"/>
      <c r="K121" s="33"/>
      <c r="L121" s="33"/>
      <c r="M121" s="33">
        <v>1000000</v>
      </c>
    </row>
    <row r="122" spans="1:13" ht="12.75">
      <c r="A122" s="105"/>
      <c r="B122" s="102"/>
      <c r="C122" s="102"/>
      <c r="D122" s="105"/>
      <c r="E122" s="119"/>
      <c r="F122" s="108"/>
      <c r="G122" s="114"/>
      <c r="H122" s="114"/>
      <c r="I122" s="32" t="s">
        <v>51</v>
      </c>
      <c r="J122" s="30"/>
      <c r="K122" s="33"/>
      <c r="L122" s="33"/>
      <c r="M122" s="33">
        <v>750000</v>
      </c>
    </row>
    <row r="123" spans="1:13" ht="12.75">
      <c r="A123" s="105"/>
      <c r="B123" s="102"/>
      <c r="C123" s="102"/>
      <c r="D123" s="105"/>
      <c r="E123" s="119"/>
      <c r="F123" s="108"/>
      <c r="G123" s="114"/>
      <c r="H123" s="114"/>
      <c r="I123" s="32" t="s">
        <v>33</v>
      </c>
      <c r="J123" s="30"/>
      <c r="K123" s="33"/>
      <c r="L123" s="33"/>
      <c r="M123" s="33">
        <v>250000</v>
      </c>
    </row>
    <row r="124" spans="1:13" ht="12.75">
      <c r="A124" s="106"/>
      <c r="B124" s="103"/>
      <c r="C124" s="103"/>
      <c r="D124" s="106"/>
      <c r="E124" s="120"/>
      <c r="F124" s="109"/>
      <c r="G124" s="115"/>
      <c r="H124" s="115"/>
      <c r="I124" s="32" t="s">
        <v>35</v>
      </c>
      <c r="J124" s="30"/>
      <c r="K124" s="33"/>
      <c r="L124" s="33"/>
      <c r="M124" s="33">
        <v>0</v>
      </c>
    </row>
    <row r="125" spans="1:13" ht="12.75" customHeight="1">
      <c r="A125" s="104">
        <v>28</v>
      </c>
      <c r="B125" s="101">
        <v>600</v>
      </c>
      <c r="C125" s="101">
        <v>60014</v>
      </c>
      <c r="D125" s="104" t="s">
        <v>52</v>
      </c>
      <c r="E125" s="110" t="s">
        <v>124</v>
      </c>
      <c r="F125" s="107" t="s">
        <v>111</v>
      </c>
      <c r="G125" s="113">
        <v>3500000</v>
      </c>
      <c r="H125" s="113">
        <v>3500000</v>
      </c>
      <c r="I125" s="29" t="s">
        <v>32</v>
      </c>
      <c r="J125" s="30"/>
      <c r="K125" s="33"/>
      <c r="L125" s="33"/>
      <c r="M125" s="33">
        <v>3500000</v>
      </c>
    </row>
    <row r="126" spans="1:13" ht="12.75">
      <c r="A126" s="105"/>
      <c r="B126" s="102"/>
      <c r="C126" s="102"/>
      <c r="D126" s="105"/>
      <c r="E126" s="111"/>
      <c r="F126" s="108"/>
      <c r="G126" s="114"/>
      <c r="H126" s="114"/>
      <c r="I126" s="32" t="s">
        <v>51</v>
      </c>
      <c r="J126" s="30"/>
      <c r="K126" s="33"/>
      <c r="L126" s="33"/>
      <c r="M126" s="33">
        <v>2625000</v>
      </c>
    </row>
    <row r="127" spans="1:13" ht="12.75">
      <c r="A127" s="105"/>
      <c r="B127" s="102"/>
      <c r="C127" s="102"/>
      <c r="D127" s="105"/>
      <c r="E127" s="111"/>
      <c r="F127" s="108"/>
      <c r="G127" s="114"/>
      <c r="H127" s="114"/>
      <c r="I127" s="32" t="s">
        <v>33</v>
      </c>
      <c r="J127" s="30"/>
      <c r="K127" s="33"/>
      <c r="L127" s="33"/>
      <c r="M127" s="33">
        <v>875000</v>
      </c>
    </row>
    <row r="128" spans="1:13" ht="12.75">
      <c r="A128" s="106"/>
      <c r="B128" s="103"/>
      <c r="C128" s="103"/>
      <c r="D128" s="106"/>
      <c r="E128" s="112"/>
      <c r="F128" s="109"/>
      <c r="G128" s="115"/>
      <c r="H128" s="115"/>
      <c r="I128" s="32" t="s">
        <v>35</v>
      </c>
      <c r="J128" s="30"/>
      <c r="K128" s="33"/>
      <c r="L128" s="33"/>
      <c r="M128" s="33">
        <v>0</v>
      </c>
    </row>
    <row r="129" spans="1:13" ht="12.75" customHeight="1">
      <c r="A129" s="104">
        <v>29</v>
      </c>
      <c r="B129" s="101">
        <v>600</v>
      </c>
      <c r="C129" s="101">
        <v>60014</v>
      </c>
      <c r="D129" s="104" t="s">
        <v>52</v>
      </c>
      <c r="E129" s="110" t="s">
        <v>125</v>
      </c>
      <c r="F129" s="107" t="s">
        <v>111</v>
      </c>
      <c r="G129" s="113">
        <v>2100000</v>
      </c>
      <c r="H129" s="113">
        <v>2100000</v>
      </c>
      <c r="I129" s="29" t="s">
        <v>32</v>
      </c>
      <c r="J129" s="30"/>
      <c r="K129" s="33"/>
      <c r="L129" s="33"/>
      <c r="M129" s="33">
        <v>2100000</v>
      </c>
    </row>
    <row r="130" spans="1:13" ht="12.75">
      <c r="A130" s="105"/>
      <c r="B130" s="102"/>
      <c r="C130" s="102"/>
      <c r="D130" s="105"/>
      <c r="E130" s="111"/>
      <c r="F130" s="108"/>
      <c r="G130" s="114"/>
      <c r="H130" s="114"/>
      <c r="I130" s="32" t="s">
        <v>51</v>
      </c>
      <c r="J130" s="30"/>
      <c r="K130" s="33"/>
      <c r="L130" s="33"/>
      <c r="M130" s="33">
        <v>1575000</v>
      </c>
    </row>
    <row r="131" spans="1:13" ht="12.75">
      <c r="A131" s="105"/>
      <c r="B131" s="102"/>
      <c r="C131" s="102"/>
      <c r="D131" s="105"/>
      <c r="E131" s="111"/>
      <c r="F131" s="108"/>
      <c r="G131" s="114"/>
      <c r="H131" s="114"/>
      <c r="I131" s="32" t="s">
        <v>33</v>
      </c>
      <c r="J131" s="30"/>
      <c r="K131" s="33"/>
      <c r="L131" s="33"/>
      <c r="M131" s="33">
        <v>525000</v>
      </c>
    </row>
    <row r="132" spans="1:13" ht="12.75">
      <c r="A132" s="106"/>
      <c r="B132" s="103"/>
      <c r="C132" s="103"/>
      <c r="D132" s="106"/>
      <c r="E132" s="112"/>
      <c r="F132" s="109"/>
      <c r="G132" s="115"/>
      <c r="H132" s="115"/>
      <c r="I132" s="32" t="s">
        <v>35</v>
      </c>
      <c r="J132" s="30"/>
      <c r="K132" s="33"/>
      <c r="L132" s="33"/>
      <c r="M132" s="33"/>
    </row>
    <row r="133" spans="1:13" ht="12.75" customHeight="1">
      <c r="A133" s="104">
        <v>30</v>
      </c>
      <c r="B133" s="101">
        <v>600</v>
      </c>
      <c r="C133" s="101">
        <v>60014</v>
      </c>
      <c r="D133" s="104" t="s">
        <v>52</v>
      </c>
      <c r="E133" s="110" t="s">
        <v>126</v>
      </c>
      <c r="F133" s="107" t="s">
        <v>111</v>
      </c>
      <c r="G133" s="113">
        <v>2100000</v>
      </c>
      <c r="H133" s="113">
        <v>2100000</v>
      </c>
      <c r="I133" s="29" t="s">
        <v>32</v>
      </c>
      <c r="J133" s="30"/>
      <c r="K133" s="33"/>
      <c r="L133" s="33"/>
      <c r="M133" s="33">
        <v>2100000</v>
      </c>
    </row>
    <row r="134" spans="1:13" ht="12.75">
      <c r="A134" s="105"/>
      <c r="B134" s="102"/>
      <c r="C134" s="102"/>
      <c r="D134" s="105"/>
      <c r="E134" s="111"/>
      <c r="F134" s="108"/>
      <c r="G134" s="114"/>
      <c r="H134" s="114"/>
      <c r="I134" s="32" t="s">
        <v>51</v>
      </c>
      <c r="J134" s="30"/>
      <c r="K134" s="33"/>
      <c r="L134" s="33"/>
      <c r="M134" s="33">
        <v>1575000</v>
      </c>
    </row>
    <row r="135" spans="1:13" ht="12.75">
      <c r="A135" s="105"/>
      <c r="B135" s="102"/>
      <c r="C135" s="102"/>
      <c r="D135" s="105"/>
      <c r="E135" s="111"/>
      <c r="F135" s="108"/>
      <c r="G135" s="114"/>
      <c r="H135" s="114"/>
      <c r="I135" s="32" t="s">
        <v>33</v>
      </c>
      <c r="J135" s="30"/>
      <c r="K135" s="33"/>
      <c r="L135" s="33"/>
      <c r="M135" s="33">
        <v>525000</v>
      </c>
    </row>
    <row r="136" spans="1:13" ht="12.75">
      <c r="A136" s="106"/>
      <c r="B136" s="103"/>
      <c r="C136" s="103"/>
      <c r="D136" s="106"/>
      <c r="E136" s="112"/>
      <c r="F136" s="109"/>
      <c r="G136" s="115"/>
      <c r="H136" s="115"/>
      <c r="I136" s="32" t="s">
        <v>35</v>
      </c>
      <c r="J136" s="30"/>
      <c r="K136" s="33"/>
      <c r="L136" s="33"/>
      <c r="M136" s="33">
        <v>0</v>
      </c>
    </row>
    <row r="137" spans="1:13" ht="12.75" customHeight="1">
      <c r="A137" s="104">
        <v>31</v>
      </c>
      <c r="B137" s="101">
        <v>600</v>
      </c>
      <c r="C137" s="101">
        <v>60014</v>
      </c>
      <c r="D137" s="104" t="s">
        <v>52</v>
      </c>
      <c r="E137" s="110" t="s">
        <v>95</v>
      </c>
      <c r="F137" s="107" t="s">
        <v>111</v>
      </c>
      <c r="G137" s="113">
        <v>400000</v>
      </c>
      <c r="H137" s="113">
        <v>400000</v>
      </c>
      <c r="I137" s="29" t="s">
        <v>32</v>
      </c>
      <c r="J137" s="30"/>
      <c r="K137" s="33"/>
      <c r="L137" s="33"/>
      <c r="M137" s="33">
        <v>400000</v>
      </c>
    </row>
    <row r="138" spans="1:13" ht="12.75">
      <c r="A138" s="105"/>
      <c r="B138" s="102"/>
      <c r="C138" s="102"/>
      <c r="D138" s="105"/>
      <c r="E138" s="111"/>
      <c r="F138" s="108"/>
      <c r="G138" s="114"/>
      <c r="H138" s="114"/>
      <c r="I138" s="32" t="s">
        <v>51</v>
      </c>
      <c r="J138" s="30"/>
      <c r="K138" s="33"/>
      <c r="L138" s="33"/>
      <c r="M138" s="33">
        <v>300000</v>
      </c>
    </row>
    <row r="139" spans="1:13" ht="12.75">
      <c r="A139" s="105"/>
      <c r="B139" s="102"/>
      <c r="C139" s="102"/>
      <c r="D139" s="105"/>
      <c r="E139" s="111"/>
      <c r="F139" s="108"/>
      <c r="G139" s="114"/>
      <c r="H139" s="114"/>
      <c r="I139" s="32" t="s">
        <v>33</v>
      </c>
      <c r="J139" s="30"/>
      <c r="K139" s="33"/>
      <c r="L139" s="33"/>
      <c r="M139" s="33">
        <v>100000</v>
      </c>
    </row>
    <row r="140" spans="1:13" ht="12.75">
      <c r="A140" s="106"/>
      <c r="B140" s="103"/>
      <c r="C140" s="103"/>
      <c r="D140" s="106"/>
      <c r="E140" s="112"/>
      <c r="F140" s="109"/>
      <c r="G140" s="115"/>
      <c r="H140" s="115"/>
      <c r="I140" s="32" t="s">
        <v>35</v>
      </c>
      <c r="J140" s="30"/>
      <c r="K140" s="33"/>
      <c r="L140" s="33"/>
      <c r="M140" s="33">
        <v>0</v>
      </c>
    </row>
    <row r="141" spans="1:13" ht="12.75" customHeight="1">
      <c r="A141" s="104">
        <v>32</v>
      </c>
      <c r="B141" s="101">
        <v>600</v>
      </c>
      <c r="C141" s="101">
        <v>60014</v>
      </c>
      <c r="D141" s="104" t="s">
        <v>52</v>
      </c>
      <c r="E141" s="110" t="s">
        <v>127</v>
      </c>
      <c r="F141" s="107" t="s">
        <v>111</v>
      </c>
      <c r="G141" s="113">
        <v>1400000</v>
      </c>
      <c r="H141" s="113">
        <v>1400000</v>
      </c>
      <c r="I141" s="29" t="s">
        <v>32</v>
      </c>
      <c r="J141" s="30"/>
      <c r="K141" s="33"/>
      <c r="L141" s="33"/>
      <c r="M141" s="33">
        <v>1400000</v>
      </c>
    </row>
    <row r="142" spans="1:13" ht="12.75">
      <c r="A142" s="105"/>
      <c r="B142" s="102"/>
      <c r="C142" s="102"/>
      <c r="D142" s="105"/>
      <c r="E142" s="111"/>
      <c r="F142" s="108"/>
      <c r="G142" s="114"/>
      <c r="H142" s="114"/>
      <c r="I142" s="32" t="s">
        <v>51</v>
      </c>
      <c r="J142" s="30"/>
      <c r="K142" s="33"/>
      <c r="L142" s="33"/>
      <c r="M142" s="33">
        <v>1050000</v>
      </c>
    </row>
    <row r="143" spans="1:13" ht="12.75">
      <c r="A143" s="105"/>
      <c r="B143" s="102"/>
      <c r="C143" s="102"/>
      <c r="D143" s="105"/>
      <c r="E143" s="111"/>
      <c r="F143" s="108"/>
      <c r="G143" s="114"/>
      <c r="H143" s="114"/>
      <c r="I143" s="32" t="s">
        <v>33</v>
      </c>
      <c r="J143" s="30"/>
      <c r="K143" s="33"/>
      <c r="L143" s="33"/>
      <c r="M143" s="33">
        <v>350000</v>
      </c>
    </row>
    <row r="144" spans="1:13" ht="12.75">
      <c r="A144" s="106"/>
      <c r="B144" s="103"/>
      <c r="C144" s="103"/>
      <c r="D144" s="106"/>
      <c r="E144" s="112"/>
      <c r="F144" s="109"/>
      <c r="G144" s="115"/>
      <c r="H144" s="115"/>
      <c r="I144" s="32" t="s">
        <v>35</v>
      </c>
      <c r="J144" s="30"/>
      <c r="K144" s="33"/>
      <c r="L144" s="33"/>
      <c r="M144" s="33">
        <v>0</v>
      </c>
    </row>
    <row r="145" spans="1:13" ht="12.75" customHeight="1">
      <c r="A145" s="104">
        <v>33</v>
      </c>
      <c r="B145" s="101">
        <v>600</v>
      </c>
      <c r="C145" s="101">
        <v>60014</v>
      </c>
      <c r="D145" s="104" t="s">
        <v>52</v>
      </c>
      <c r="E145" s="110" t="s">
        <v>128</v>
      </c>
      <c r="F145" s="107" t="s">
        <v>111</v>
      </c>
      <c r="G145" s="113">
        <v>1500000</v>
      </c>
      <c r="H145" s="113">
        <v>1500000</v>
      </c>
      <c r="I145" s="29" t="s">
        <v>32</v>
      </c>
      <c r="J145" s="30"/>
      <c r="K145" s="33"/>
      <c r="L145" s="33"/>
      <c r="M145" s="33">
        <v>1500000</v>
      </c>
    </row>
    <row r="146" spans="1:13" ht="12.75">
      <c r="A146" s="105"/>
      <c r="B146" s="102"/>
      <c r="C146" s="102"/>
      <c r="D146" s="105"/>
      <c r="E146" s="111"/>
      <c r="F146" s="108"/>
      <c r="G146" s="114"/>
      <c r="H146" s="114"/>
      <c r="I146" s="32" t="s">
        <v>51</v>
      </c>
      <c r="J146" s="30"/>
      <c r="K146" s="33"/>
      <c r="L146" s="33"/>
      <c r="M146" s="33">
        <v>1125000</v>
      </c>
    </row>
    <row r="147" spans="1:13" ht="12.75">
      <c r="A147" s="105"/>
      <c r="B147" s="102"/>
      <c r="C147" s="102"/>
      <c r="D147" s="105"/>
      <c r="E147" s="111"/>
      <c r="F147" s="108"/>
      <c r="G147" s="114"/>
      <c r="H147" s="114"/>
      <c r="I147" s="32" t="s">
        <v>33</v>
      </c>
      <c r="J147" s="30"/>
      <c r="K147" s="33"/>
      <c r="L147" s="33"/>
      <c r="M147" s="33">
        <v>375000</v>
      </c>
    </row>
    <row r="148" spans="1:13" ht="12.75">
      <c r="A148" s="106"/>
      <c r="B148" s="103"/>
      <c r="C148" s="103"/>
      <c r="D148" s="106"/>
      <c r="E148" s="112"/>
      <c r="F148" s="109"/>
      <c r="G148" s="115"/>
      <c r="H148" s="115"/>
      <c r="I148" s="32" t="s">
        <v>35</v>
      </c>
      <c r="J148" s="30"/>
      <c r="K148" s="33"/>
      <c r="L148" s="33"/>
      <c r="M148" s="33">
        <v>0</v>
      </c>
    </row>
    <row r="155" spans="1:13" ht="12.75">
      <c r="A155" s="121" t="s">
        <v>8</v>
      </c>
      <c r="B155" s="121" t="s">
        <v>1</v>
      </c>
      <c r="C155" s="121" t="s">
        <v>43</v>
      </c>
      <c r="D155" s="116" t="s">
        <v>44</v>
      </c>
      <c r="E155" s="125" t="s">
        <v>45</v>
      </c>
      <c r="F155" s="116" t="s">
        <v>46</v>
      </c>
      <c r="G155" s="116" t="s">
        <v>47</v>
      </c>
      <c r="H155" s="116" t="s">
        <v>48</v>
      </c>
      <c r="I155" s="116" t="s">
        <v>49</v>
      </c>
      <c r="J155" s="122" t="s">
        <v>50</v>
      </c>
      <c r="K155" s="123"/>
      <c r="L155" s="123"/>
      <c r="M155" s="124"/>
    </row>
    <row r="156" spans="1:13" ht="40.5" customHeight="1">
      <c r="A156" s="121"/>
      <c r="B156" s="121"/>
      <c r="C156" s="121"/>
      <c r="D156" s="117"/>
      <c r="E156" s="125"/>
      <c r="F156" s="117"/>
      <c r="G156" s="117"/>
      <c r="H156" s="117"/>
      <c r="I156" s="117"/>
      <c r="J156" s="27">
        <v>2009</v>
      </c>
      <c r="K156" s="27">
        <v>2010</v>
      </c>
      <c r="L156" s="27">
        <v>2011</v>
      </c>
      <c r="M156" s="28" t="s">
        <v>58</v>
      </c>
    </row>
    <row r="157" spans="1:13" ht="12.75" customHeight="1">
      <c r="A157" s="104">
        <v>34</v>
      </c>
      <c r="B157" s="101">
        <v>600</v>
      </c>
      <c r="C157" s="101">
        <v>60014</v>
      </c>
      <c r="D157" s="104" t="s">
        <v>52</v>
      </c>
      <c r="E157" s="147" t="s">
        <v>129</v>
      </c>
      <c r="F157" s="107" t="s">
        <v>111</v>
      </c>
      <c r="G157" s="113">
        <v>580000</v>
      </c>
      <c r="H157" s="113">
        <v>580000</v>
      </c>
      <c r="I157" s="29" t="s">
        <v>32</v>
      </c>
      <c r="J157" s="30"/>
      <c r="K157" s="33"/>
      <c r="L157" s="33"/>
      <c r="M157" s="33">
        <v>580000</v>
      </c>
    </row>
    <row r="158" spans="1:13" ht="12.75">
      <c r="A158" s="105"/>
      <c r="B158" s="102"/>
      <c r="C158" s="102"/>
      <c r="D158" s="105"/>
      <c r="E158" s="111"/>
      <c r="F158" s="108"/>
      <c r="G158" s="114"/>
      <c r="H158" s="114"/>
      <c r="I158" s="32" t="s">
        <v>51</v>
      </c>
      <c r="J158" s="30"/>
      <c r="K158" s="33"/>
      <c r="L158" s="33"/>
      <c r="M158" s="33">
        <v>435000</v>
      </c>
    </row>
    <row r="159" spans="1:13" ht="12.75">
      <c r="A159" s="105"/>
      <c r="B159" s="102"/>
      <c r="C159" s="102"/>
      <c r="D159" s="105"/>
      <c r="E159" s="111"/>
      <c r="F159" s="108"/>
      <c r="G159" s="114"/>
      <c r="H159" s="114"/>
      <c r="I159" s="32" t="s">
        <v>33</v>
      </c>
      <c r="J159" s="30"/>
      <c r="K159" s="33"/>
      <c r="L159" s="33"/>
      <c r="M159" s="33">
        <v>145000</v>
      </c>
    </row>
    <row r="160" spans="1:13" ht="12.75">
      <c r="A160" s="106"/>
      <c r="B160" s="103"/>
      <c r="C160" s="103"/>
      <c r="D160" s="106"/>
      <c r="E160" s="112"/>
      <c r="F160" s="109"/>
      <c r="G160" s="115"/>
      <c r="H160" s="115"/>
      <c r="I160" s="32" t="s">
        <v>35</v>
      </c>
      <c r="J160" s="30"/>
      <c r="K160" s="33"/>
      <c r="L160" s="33"/>
      <c r="M160" s="33">
        <v>0</v>
      </c>
    </row>
    <row r="161" spans="1:13" ht="12.75" customHeight="1">
      <c r="A161" s="148" t="s">
        <v>53</v>
      </c>
      <c r="B161" s="149"/>
      <c r="C161" s="149"/>
      <c r="D161" s="149"/>
      <c r="E161" s="149"/>
      <c r="F161" s="150"/>
      <c r="G161" s="157">
        <f>SUM(G6:G160)</f>
        <v>84250978</v>
      </c>
      <c r="H161" s="157">
        <f>SUM(H6:H160)</f>
        <v>84250978</v>
      </c>
      <c r="I161" s="51" t="s">
        <v>32</v>
      </c>
      <c r="J161" s="52">
        <f>J6+J10+J14+J18+J22+J26</f>
        <v>5099452</v>
      </c>
      <c r="K161" s="52">
        <f>K30+K36+K40+K44</f>
        <v>13641997</v>
      </c>
      <c r="L161" s="52">
        <f>L48+L52+L56</f>
        <v>3350000</v>
      </c>
      <c r="M161" s="52">
        <f>M60+M64+M68+M77+M81+M85+M89+M93+M97+M44+M101+M105++M109+M117+M121+M125+M129+M133+M137+M141+M145+M157</f>
        <v>62159529</v>
      </c>
    </row>
    <row r="162" spans="1:13" ht="12.75">
      <c r="A162" s="151"/>
      <c r="B162" s="152"/>
      <c r="C162" s="152"/>
      <c r="D162" s="152"/>
      <c r="E162" s="152"/>
      <c r="F162" s="153"/>
      <c r="G162" s="158"/>
      <c r="H162" s="158"/>
      <c r="I162" s="35" t="s">
        <v>51</v>
      </c>
      <c r="J162" s="52">
        <f>J7+J11+J15+J19+J23+J27</f>
        <v>2394457</v>
      </c>
      <c r="K162" s="52">
        <f>K31+K37+K41+K45</f>
        <v>5957800</v>
      </c>
      <c r="L162" s="52">
        <f>L49+L53+L57</f>
        <v>1750000</v>
      </c>
      <c r="M162" s="52">
        <f>M61+M65+M69+M78+M82+M86+M90+M94+M98+M45+M102+M106++M110+M118+M122+M126+M130+M134+M138+M142+M146+M158</f>
        <v>40834314</v>
      </c>
    </row>
    <row r="163" spans="1:13" ht="12.75">
      <c r="A163" s="151"/>
      <c r="B163" s="152"/>
      <c r="C163" s="152"/>
      <c r="D163" s="152"/>
      <c r="E163" s="152"/>
      <c r="F163" s="153"/>
      <c r="G163" s="158"/>
      <c r="H163" s="158"/>
      <c r="I163" s="35" t="s">
        <v>33</v>
      </c>
      <c r="J163" s="52">
        <f>J8+J12+J16+J20+J24+J28</f>
        <v>2704995</v>
      </c>
      <c r="K163" s="52">
        <f>K32+K38+K42+K46</f>
        <v>7684197</v>
      </c>
      <c r="L163" s="52">
        <f>L50+L54+L58</f>
        <v>1600000</v>
      </c>
      <c r="M163" s="52">
        <f>M62+M66+M70+M79+M83+M87+M91+M95+M99+M46+M103+M107++M111+M119+M123+M127+M131+M135+M139+M143+M147+M159</f>
        <v>21325215</v>
      </c>
    </row>
    <row r="164" spans="1:13" ht="12.75">
      <c r="A164" s="154"/>
      <c r="B164" s="155"/>
      <c r="C164" s="155"/>
      <c r="D164" s="155"/>
      <c r="E164" s="155"/>
      <c r="F164" s="156"/>
      <c r="G164" s="159"/>
      <c r="H164" s="159"/>
      <c r="I164" s="35" t="s">
        <v>35</v>
      </c>
      <c r="J164" s="53">
        <f>J9+J13+J17+J21+J25+J29</f>
        <v>0</v>
      </c>
      <c r="K164" s="53">
        <f>K33+K39+K43</f>
        <v>0</v>
      </c>
      <c r="L164" s="53">
        <f>L51+L55+L59</f>
        <v>0</v>
      </c>
      <c r="M164" s="53">
        <f>M63+M67+M71+M80+M84+M88+M92+M96+M100+M47+M104+M108++M112+M120+M124+M128+M132+M136+M140+M144+M148+M160</f>
        <v>0</v>
      </c>
    </row>
  </sheetData>
  <sheetProtection/>
  <mergeCells count="328">
    <mergeCell ref="H157:H160"/>
    <mergeCell ref="G155:G156"/>
    <mergeCell ref="H155:H156"/>
    <mergeCell ref="A161:F164"/>
    <mergeCell ref="G161:G164"/>
    <mergeCell ref="H161:H164"/>
    <mergeCell ref="A157:A160"/>
    <mergeCell ref="B157:B160"/>
    <mergeCell ref="C157:C160"/>
    <mergeCell ref="D157:D160"/>
    <mergeCell ref="E157:E160"/>
    <mergeCell ref="F157:F160"/>
    <mergeCell ref="G157:G160"/>
    <mergeCell ref="E155:E156"/>
    <mergeCell ref="F155:F156"/>
    <mergeCell ref="H137:H140"/>
    <mergeCell ref="G141:G144"/>
    <mergeCell ref="H141:H144"/>
    <mergeCell ref="G145:G148"/>
    <mergeCell ref="H145:H148"/>
    <mergeCell ref="J155:M155"/>
    <mergeCell ref="A155:A156"/>
    <mergeCell ref="B155:B156"/>
    <mergeCell ref="C155:C156"/>
    <mergeCell ref="D155:D156"/>
    <mergeCell ref="I155:I156"/>
    <mergeCell ref="A137:A140"/>
    <mergeCell ref="A125:A128"/>
    <mergeCell ref="B125:B128"/>
    <mergeCell ref="C125:C128"/>
    <mergeCell ref="H125:H128"/>
    <mergeCell ref="G129:G132"/>
    <mergeCell ref="H129:H132"/>
    <mergeCell ref="G133:G136"/>
    <mergeCell ref="H133:H136"/>
    <mergeCell ref="A141:A144"/>
    <mergeCell ref="A145:A148"/>
    <mergeCell ref="G117:G120"/>
    <mergeCell ref="G121:G124"/>
    <mergeCell ref="G125:G128"/>
    <mergeCell ref="G137:G140"/>
    <mergeCell ref="E117:E120"/>
    <mergeCell ref="F117:F120"/>
    <mergeCell ref="A117:A120"/>
    <mergeCell ref="B117:B120"/>
    <mergeCell ref="I34:I35"/>
    <mergeCell ref="J34:M34"/>
    <mergeCell ref="A109:A112"/>
    <mergeCell ref="B109:B112"/>
    <mergeCell ref="C109:C112"/>
    <mergeCell ref="A75:A76"/>
    <mergeCell ref="B75:B76"/>
    <mergeCell ref="C75:C76"/>
    <mergeCell ref="A36:A39"/>
    <mergeCell ref="E34:E35"/>
    <mergeCell ref="F34:F35"/>
    <mergeCell ref="G34:G35"/>
    <mergeCell ref="H34:H35"/>
    <mergeCell ref="A34:A35"/>
    <mergeCell ref="B34:B35"/>
    <mergeCell ref="C34:C35"/>
    <mergeCell ref="D34:D35"/>
    <mergeCell ref="J1:L1"/>
    <mergeCell ref="J2:M2"/>
    <mergeCell ref="A3:L3"/>
    <mergeCell ref="A4:A5"/>
    <mergeCell ref="B4:B5"/>
    <mergeCell ref="C4:C5"/>
    <mergeCell ref="D4:D5"/>
    <mergeCell ref="E4:E5"/>
    <mergeCell ref="F4:F5"/>
    <mergeCell ref="G4:G5"/>
    <mergeCell ref="F10:F13"/>
    <mergeCell ref="G10:G13"/>
    <mergeCell ref="E6:E9"/>
    <mergeCell ref="F6:F9"/>
    <mergeCell ref="G6:G9"/>
    <mergeCell ref="E10:E13"/>
    <mergeCell ref="A6:A9"/>
    <mergeCell ref="B6:B9"/>
    <mergeCell ref="C6:C9"/>
    <mergeCell ref="D6:D9"/>
    <mergeCell ref="A10:A13"/>
    <mergeCell ref="B10:B13"/>
    <mergeCell ref="C10:C13"/>
    <mergeCell ref="D10:D13"/>
    <mergeCell ref="G14:G17"/>
    <mergeCell ref="H14:H17"/>
    <mergeCell ref="I4:I5"/>
    <mergeCell ref="J4:M4"/>
    <mergeCell ref="H6:H9"/>
    <mergeCell ref="H10:H13"/>
    <mergeCell ref="H4:H5"/>
    <mergeCell ref="F18:F21"/>
    <mergeCell ref="A14:A17"/>
    <mergeCell ref="B14:B17"/>
    <mergeCell ref="C14:C17"/>
    <mergeCell ref="D14:D17"/>
    <mergeCell ref="E14:E17"/>
    <mergeCell ref="F14:F17"/>
    <mergeCell ref="B18:B21"/>
    <mergeCell ref="C18:C21"/>
    <mergeCell ref="D18:D21"/>
    <mergeCell ref="E18:E21"/>
    <mergeCell ref="F26:F29"/>
    <mergeCell ref="G18:G21"/>
    <mergeCell ref="H18:H21"/>
    <mergeCell ref="A22:A25"/>
    <mergeCell ref="B22:B25"/>
    <mergeCell ref="C22:C25"/>
    <mergeCell ref="D22:D25"/>
    <mergeCell ref="G22:G25"/>
    <mergeCell ref="H22:H25"/>
    <mergeCell ref="A18:A21"/>
    <mergeCell ref="A26:A29"/>
    <mergeCell ref="B26:B29"/>
    <mergeCell ref="C26:C29"/>
    <mergeCell ref="D26:D29"/>
    <mergeCell ref="A30:A33"/>
    <mergeCell ref="B30:B33"/>
    <mergeCell ref="C30:C33"/>
    <mergeCell ref="D30:D33"/>
    <mergeCell ref="G36:G39"/>
    <mergeCell ref="G26:G29"/>
    <mergeCell ref="H26:H29"/>
    <mergeCell ref="E22:E25"/>
    <mergeCell ref="F22:F25"/>
    <mergeCell ref="G30:G33"/>
    <mergeCell ref="H30:H33"/>
    <mergeCell ref="E30:E33"/>
    <mergeCell ref="F30:F33"/>
    <mergeCell ref="E26:E29"/>
    <mergeCell ref="A48:A51"/>
    <mergeCell ref="B48:B51"/>
    <mergeCell ref="C48:C51"/>
    <mergeCell ref="D48:D51"/>
    <mergeCell ref="H36:H39"/>
    <mergeCell ref="A40:A43"/>
    <mergeCell ref="B40:B43"/>
    <mergeCell ref="C40:C43"/>
    <mergeCell ref="D40:D43"/>
    <mergeCell ref="B36:B39"/>
    <mergeCell ref="C36:C39"/>
    <mergeCell ref="D36:D39"/>
    <mergeCell ref="E36:E39"/>
    <mergeCell ref="F36:F39"/>
    <mergeCell ref="G40:G43"/>
    <mergeCell ref="H40:H43"/>
    <mergeCell ref="E48:E51"/>
    <mergeCell ref="F48:F51"/>
    <mergeCell ref="G48:G51"/>
    <mergeCell ref="H48:H51"/>
    <mergeCell ref="E40:E43"/>
    <mergeCell ref="F40:F43"/>
    <mergeCell ref="G44:G47"/>
    <mergeCell ref="G52:G55"/>
    <mergeCell ref="H52:H55"/>
    <mergeCell ref="E52:E55"/>
    <mergeCell ref="F52:F55"/>
    <mergeCell ref="A52:A55"/>
    <mergeCell ref="B52:B55"/>
    <mergeCell ref="C52:C55"/>
    <mergeCell ref="D52:D55"/>
    <mergeCell ref="C56:C59"/>
    <mergeCell ref="D56:D59"/>
    <mergeCell ref="E56:E59"/>
    <mergeCell ref="F56:F59"/>
    <mergeCell ref="G56:G59"/>
    <mergeCell ref="H56:H59"/>
    <mergeCell ref="A60:A63"/>
    <mergeCell ref="B60:B63"/>
    <mergeCell ref="C60:C63"/>
    <mergeCell ref="D60:D63"/>
    <mergeCell ref="G60:G63"/>
    <mergeCell ref="H60:H63"/>
    <mergeCell ref="A56:A59"/>
    <mergeCell ref="B56:B59"/>
    <mergeCell ref="G68:G71"/>
    <mergeCell ref="H68:H71"/>
    <mergeCell ref="A64:A67"/>
    <mergeCell ref="B64:B67"/>
    <mergeCell ref="C64:C67"/>
    <mergeCell ref="D64:D67"/>
    <mergeCell ref="E68:E71"/>
    <mergeCell ref="F68:F71"/>
    <mergeCell ref="E64:E67"/>
    <mergeCell ref="F64:F67"/>
    <mergeCell ref="A68:A71"/>
    <mergeCell ref="B68:B71"/>
    <mergeCell ref="C68:C71"/>
    <mergeCell ref="D68:D71"/>
    <mergeCell ref="G64:G67"/>
    <mergeCell ref="H64:H67"/>
    <mergeCell ref="E60:E63"/>
    <mergeCell ref="F60:F63"/>
    <mergeCell ref="G81:G84"/>
    <mergeCell ref="H81:H84"/>
    <mergeCell ref="A77:A80"/>
    <mergeCell ref="B77:B80"/>
    <mergeCell ref="C77:C80"/>
    <mergeCell ref="D77:D80"/>
    <mergeCell ref="E77:E80"/>
    <mergeCell ref="F77:F80"/>
    <mergeCell ref="A81:A84"/>
    <mergeCell ref="B81:B84"/>
    <mergeCell ref="C81:C84"/>
    <mergeCell ref="D81:D84"/>
    <mergeCell ref="E89:E92"/>
    <mergeCell ref="F89:F92"/>
    <mergeCell ref="E85:E88"/>
    <mergeCell ref="F85:F88"/>
    <mergeCell ref="E81:E84"/>
    <mergeCell ref="F81:F84"/>
    <mergeCell ref="A89:A92"/>
    <mergeCell ref="B89:B92"/>
    <mergeCell ref="C89:C92"/>
    <mergeCell ref="D89:D92"/>
    <mergeCell ref="A85:A88"/>
    <mergeCell ref="B85:B88"/>
    <mergeCell ref="C85:C88"/>
    <mergeCell ref="D85:D88"/>
    <mergeCell ref="A93:A96"/>
    <mergeCell ref="B93:B96"/>
    <mergeCell ref="C93:C96"/>
    <mergeCell ref="D93:D96"/>
    <mergeCell ref="E93:E96"/>
    <mergeCell ref="F93:F96"/>
    <mergeCell ref="G93:G96"/>
    <mergeCell ref="H93:H96"/>
    <mergeCell ref="A97:A100"/>
    <mergeCell ref="B97:B100"/>
    <mergeCell ref="C97:C100"/>
    <mergeCell ref="D97:D100"/>
    <mergeCell ref="E101:E104"/>
    <mergeCell ref="F101:F104"/>
    <mergeCell ref="G97:G100"/>
    <mergeCell ref="H97:H100"/>
    <mergeCell ref="E97:E100"/>
    <mergeCell ref="F97:F100"/>
    <mergeCell ref="H44:H47"/>
    <mergeCell ref="A44:A47"/>
    <mergeCell ref="B44:B47"/>
    <mergeCell ref="C44:C47"/>
    <mergeCell ref="D44:D47"/>
    <mergeCell ref="E44:E47"/>
    <mergeCell ref="F44:F47"/>
    <mergeCell ref="A101:A104"/>
    <mergeCell ref="B101:B104"/>
    <mergeCell ref="C101:C104"/>
    <mergeCell ref="D101:D104"/>
    <mergeCell ref="G105:G108"/>
    <mergeCell ref="H105:H108"/>
    <mergeCell ref="A105:A108"/>
    <mergeCell ref="B105:B108"/>
    <mergeCell ref="C105:C108"/>
    <mergeCell ref="D105:D108"/>
    <mergeCell ref="E105:E108"/>
    <mergeCell ref="F105:F108"/>
    <mergeCell ref="H75:H76"/>
    <mergeCell ref="I75:I76"/>
    <mergeCell ref="G101:G104"/>
    <mergeCell ref="H101:H104"/>
    <mergeCell ref="G89:G92"/>
    <mergeCell ref="H89:H92"/>
    <mergeCell ref="G85:G88"/>
    <mergeCell ref="H85:H88"/>
    <mergeCell ref="G77:G80"/>
    <mergeCell ref="H77:H80"/>
    <mergeCell ref="J75:M75"/>
    <mergeCell ref="D109:D112"/>
    <mergeCell ref="E109:E112"/>
    <mergeCell ref="F109:F112"/>
    <mergeCell ref="G109:G112"/>
    <mergeCell ref="H109:H112"/>
    <mergeCell ref="D75:D76"/>
    <mergeCell ref="E75:E76"/>
    <mergeCell ref="F75:F76"/>
    <mergeCell ref="G75:G76"/>
    <mergeCell ref="I115:I116"/>
    <mergeCell ref="J115:M115"/>
    <mergeCell ref="E115:E116"/>
    <mergeCell ref="F115:F116"/>
    <mergeCell ref="A115:A116"/>
    <mergeCell ref="B115:B116"/>
    <mergeCell ref="C115:C116"/>
    <mergeCell ref="D115:D116"/>
    <mergeCell ref="H117:H120"/>
    <mergeCell ref="C121:C124"/>
    <mergeCell ref="D121:D124"/>
    <mergeCell ref="G115:G116"/>
    <mergeCell ref="H115:H116"/>
    <mergeCell ref="H121:H124"/>
    <mergeCell ref="C117:C120"/>
    <mergeCell ref="D117:D120"/>
    <mergeCell ref="E121:E124"/>
    <mergeCell ref="F121:F124"/>
    <mergeCell ref="F145:F148"/>
    <mergeCell ref="E129:E132"/>
    <mergeCell ref="E133:E136"/>
    <mergeCell ref="E137:E140"/>
    <mergeCell ref="E141:E144"/>
    <mergeCell ref="E145:E148"/>
    <mergeCell ref="E125:E128"/>
    <mergeCell ref="F125:F128"/>
    <mergeCell ref="A121:A124"/>
    <mergeCell ref="B121:B124"/>
    <mergeCell ref="D125:D128"/>
    <mergeCell ref="A129:A132"/>
    <mergeCell ref="B129:B132"/>
    <mergeCell ref="C129:C132"/>
    <mergeCell ref="B133:B136"/>
    <mergeCell ref="C133:C136"/>
    <mergeCell ref="A133:A136"/>
    <mergeCell ref="B141:B144"/>
    <mergeCell ref="F129:F132"/>
    <mergeCell ref="F133:F136"/>
    <mergeCell ref="F137:F140"/>
    <mergeCell ref="F141:F144"/>
    <mergeCell ref="C141:C144"/>
    <mergeCell ref="B145:B148"/>
    <mergeCell ref="C145:C148"/>
    <mergeCell ref="D129:D132"/>
    <mergeCell ref="D133:D136"/>
    <mergeCell ref="D137:D140"/>
    <mergeCell ref="D141:D144"/>
    <mergeCell ref="D145:D148"/>
    <mergeCell ref="B137:B140"/>
    <mergeCell ref="C137:C140"/>
  </mergeCells>
  <printOptions/>
  <pageMargins left="0.7086614173228347" right="0.38" top="0.4" bottom="0.52" header="0.1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Świdwinie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Buniak</dc:creator>
  <cp:keywords/>
  <dc:description/>
  <cp:lastModifiedBy>Biuro Rady</cp:lastModifiedBy>
  <cp:lastPrinted>2009-01-14T11:25:28Z</cp:lastPrinted>
  <dcterms:created xsi:type="dcterms:W3CDTF">2007-10-30T07:10:39Z</dcterms:created>
  <dcterms:modified xsi:type="dcterms:W3CDTF">2009-02-09T12:05:09Z</dcterms:modified>
  <cp:category/>
  <cp:version/>
  <cp:contentType/>
  <cp:contentStatus/>
</cp:coreProperties>
</file>