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15" activeTab="3"/>
  </bookViews>
  <sheets>
    <sheet name="Dochody_Wydatki" sheetId="1" r:id="rId1"/>
    <sheet name="PLAN_GEODEZJA" sheetId="2" r:id="rId2"/>
    <sheet name="Rchunek_doch_wł" sheetId="3" r:id="rId3"/>
    <sheet name="Przeniesienia" sheetId="4" r:id="rId4"/>
  </sheets>
  <definedNames/>
  <calcPr fullCalcOnLoad="1"/>
</workbook>
</file>

<file path=xl/sharedStrings.xml><?xml version="1.0" encoding="utf-8"?>
<sst xmlns="http://schemas.openxmlformats.org/spreadsheetml/2006/main" count="231" uniqueCount="119">
  <si>
    <t xml:space="preserve"> Rady Powiatu w Świdwinie</t>
  </si>
  <si>
    <t>PLAN POWIATOWEGO FUNDUSZU GOSPODARKI ZASOBEM GEODEZYJNYM I KARTOGRAFICZNYM</t>
  </si>
  <si>
    <t>Dział</t>
  </si>
  <si>
    <t>Rozdział</t>
  </si>
  <si>
    <t xml:space="preserve">§ </t>
  </si>
  <si>
    <t>Wyszczególnienie</t>
  </si>
  <si>
    <t>Zwiększenie</t>
  </si>
  <si>
    <t>Zmniejszenie</t>
  </si>
  <si>
    <t>DZIAŁALNOŚĆ USŁUGOWA</t>
  </si>
  <si>
    <t xml:space="preserve">Fundusz Gospodarki Zasobem Geodezyjnym i Kartograficznym </t>
  </si>
  <si>
    <t>WYDATKI</t>
  </si>
  <si>
    <t>Zakup usług pozostałych</t>
  </si>
  <si>
    <t>Zakup usług dostępu do sieci Internet</t>
  </si>
  <si>
    <t>Zakup materiałów papierniczych do sprzetu drukarskiego i urządzeń kserograficznych</t>
  </si>
  <si>
    <t>Lp.</t>
  </si>
  <si>
    <t>§</t>
  </si>
  <si>
    <t>I.</t>
  </si>
  <si>
    <t xml:space="preserve">Dochody własne jednostek </t>
  </si>
  <si>
    <t>budżetowych, z tego:</t>
  </si>
  <si>
    <t>1.</t>
  </si>
  <si>
    <t>Zespół Szkół Rolniczych CKP</t>
  </si>
  <si>
    <t xml:space="preserve"> - dochody</t>
  </si>
  <si>
    <t>0 830</t>
  </si>
  <si>
    <t xml:space="preserve"> - wydatki</t>
  </si>
  <si>
    <t>OGÓŁEM</t>
  </si>
  <si>
    <t>Plan dochodów i wydatków dochodów własnych jednostek budżetowych na 2008 rok</t>
  </si>
  <si>
    <t>0 920</t>
  </si>
  <si>
    <t>Załącznik Nr 1 od Uchwały</t>
  </si>
  <si>
    <t>DOCHODY</t>
  </si>
  <si>
    <t xml:space="preserve">Dział </t>
  </si>
  <si>
    <t xml:space="preserve">Rozdział </t>
  </si>
  <si>
    <t>Nazwa</t>
  </si>
  <si>
    <t xml:space="preserve">Zmniejszenie </t>
  </si>
  <si>
    <t>OŚWIATA I WYCHOWANIE</t>
  </si>
  <si>
    <t>Licea Ogólnokształcące</t>
  </si>
  <si>
    <t>Zespół Szkół w Połczynie Zdroju</t>
  </si>
  <si>
    <t>0 970</t>
  </si>
  <si>
    <t>Wpływy z różnych dochodów</t>
  </si>
  <si>
    <t xml:space="preserve">Szkoły Zawodowe </t>
  </si>
  <si>
    <t xml:space="preserve">Zespół Szkół Rolniczych CKP w Świdwinie </t>
  </si>
  <si>
    <t>0 690</t>
  </si>
  <si>
    <t>Wpływy z różnych opłat</t>
  </si>
  <si>
    <t>Wpływy z usług</t>
  </si>
  <si>
    <t>POMOC SPOŁECZNA</t>
  </si>
  <si>
    <t>Placówki Opiekuńczo- Wychowawcze</t>
  </si>
  <si>
    <t xml:space="preserve">POWS"Dzieciowisko " w Świdwinie </t>
  </si>
  <si>
    <t>EDUKACYJNA OPIEKA WYCHOWAWCZA</t>
  </si>
  <si>
    <t>Dom Wczasów Dziecięcych w Połczynie Zdroju</t>
  </si>
  <si>
    <t xml:space="preserve">Razem dochody </t>
  </si>
  <si>
    <t>Załącznik Nr 2 od Uchwały</t>
  </si>
  <si>
    <t xml:space="preserve">WYDATKI </t>
  </si>
  <si>
    <t>ADMINISTRACJA PUBLICZNA</t>
  </si>
  <si>
    <t xml:space="preserve">Zakup usług pozostałych </t>
  </si>
  <si>
    <t xml:space="preserve">Zakup materiałów i wyposażenia </t>
  </si>
  <si>
    <t xml:space="preserve">Prywatne LO dla Dorosłych w Świdwinie </t>
  </si>
  <si>
    <t>Dotacja podmiotowa z budżetu dla niepublicznej szkoły lub</t>
  </si>
  <si>
    <t>innej niepublicznej placówki oświatowo-wychowawczej</t>
  </si>
  <si>
    <t>Prywatne LO ZDZ w Połczynie Zdroju</t>
  </si>
  <si>
    <t xml:space="preserve">Prywatna Policealna Szkoła dla Dorosłych w Świdwinie </t>
  </si>
  <si>
    <t xml:space="preserve">Internaty i bursy szkolne </t>
  </si>
  <si>
    <t xml:space="preserve">Zakup energii </t>
  </si>
  <si>
    <t xml:space="preserve">Razem wydatki </t>
  </si>
  <si>
    <t>Załącznik Nr 3 od Uchwały</t>
  </si>
  <si>
    <t>PRZENIESIENIE PLANOWANYCH DOCHODÓW</t>
  </si>
  <si>
    <t xml:space="preserve">Zespół Szkół Ponadgimnazjalnych w Świdwinie </t>
  </si>
  <si>
    <t xml:space="preserve">Wpływy z różnych opłat </t>
  </si>
  <si>
    <t xml:space="preserve">Wpływy z różnych dochodów </t>
  </si>
  <si>
    <t>Domy Pomocy Społecznej</t>
  </si>
  <si>
    <t xml:space="preserve">Dom Pomocy Społecznej w Modrzewcu </t>
  </si>
  <si>
    <t>0 750</t>
  </si>
  <si>
    <t>Dochody z najmu i dzierżawy składników majątkowych…</t>
  </si>
  <si>
    <t>0 870</t>
  </si>
  <si>
    <t xml:space="preserve">Wpływy ze sprzedaży składników majątkowych </t>
  </si>
  <si>
    <t xml:space="preserve">Razem przeniesienia planowanych dochodów </t>
  </si>
  <si>
    <t>Załącznik Nr  4  do Uchwały</t>
  </si>
  <si>
    <t>Załącznik Nr 5 do Uchwały</t>
  </si>
  <si>
    <t xml:space="preserve">Rady Powiatu w Świdwinie </t>
  </si>
  <si>
    <t>2.</t>
  </si>
  <si>
    <t>3.</t>
  </si>
  <si>
    <t>Dom Wczasów Dziecięcych</t>
  </si>
  <si>
    <t>w Świdwinie (r.85410)</t>
  </si>
  <si>
    <t>w Połczynie Zdroju (r.85410)</t>
  </si>
  <si>
    <t>w Połczynie Zdroju (r.85411)</t>
  </si>
  <si>
    <t>Zespół Szkół Ponadgimnazjalnych w Połczynie Zdroju</t>
  </si>
  <si>
    <t>Wpływy ze sprzedaży składników majątkowych</t>
  </si>
  <si>
    <t>POZOSTAŁE ZADANIA W ZAKRESIE POL.SPOŁECZNEJ</t>
  </si>
  <si>
    <t>Powiatowe Urzędy Pracy</t>
  </si>
  <si>
    <t xml:space="preserve">Powiatowy Urząd Pracy w Świdwinie </t>
  </si>
  <si>
    <t xml:space="preserve">Dochody z najmu i dzierżawy </t>
  </si>
  <si>
    <t>Specjalne Ośrodki Szkolno-Wychowawcze</t>
  </si>
  <si>
    <t xml:space="preserve">SOSzW w Sławoborzu </t>
  </si>
  <si>
    <t>0 680</t>
  </si>
  <si>
    <t>Wpływy od rodziców z tyt.odpłatności za utrzymanie dzieci w plac.</t>
  </si>
  <si>
    <t>0 910</t>
  </si>
  <si>
    <t>Odsetki od nieterminowych wpłat z tyt. Podatków i opłat</t>
  </si>
  <si>
    <t xml:space="preserve">Internaty i brusy szkolne </t>
  </si>
  <si>
    <t>Domy Wczasów  Dziecięcych</t>
  </si>
  <si>
    <t xml:space="preserve">Starostwa Powiatowe </t>
  </si>
  <si>
    <t>Gimnazja Specjalne</t>
  </si>
  <si>
    <t>Wydatki inwestycyjne jednostek budżetowych</t>
  </si>
  <si>
    <t>Zakup energii</t>
  </si>
  <si>
    <t>Opłaty za administrowanie i czynsze za budynki,lokale i pomiesz.gar.</t>
  </si>
  <si>
    <t xml:space="preserve">Wynagrodzenia osobowe pracowników </t>
  </si>
  <si>
    <t>Odpisy na ZFŚS</t>
  </si>
  <si>
    <t xml:space="preserve">OŚWIATA I WYCHOWANIE </t>
  </si>
  <si>
    <t xml:space="preserve">Gimnazja Sepcjalne </t>
  </si>
  <si>
    <t>SOSzW w Sławoborzu</t>
  </si>
  <si>
    <t xml:space="preserve">Składki na ubezpieczenia społeczne </t>
  </si>
  <si>
    <t>Zakup usług remontowych</t>
  </si>
  <si>
    <t xml:space="preserve">Wydatki nnwestycyjne jednostek budżetowych </t>
  </si>
  <si>
    <t xml:space="preserve">Wydatki na zakupy inwestycyjne jednostek budżetowych </t>
  </si>
  <si>
    <t>Razem przeniesienie planowanych wydatków między działami</t>
  </si>
  <si>
    <t xml:space="preserve"> PRZENIESIENIE PLANOWANYCH WYDATKÓW MIĘDZY DZIAŁAMI </t>
  </si>
  <si>
    <t>Załącznik Nr 6 od Uchwały</t>
  </si>
  <si>
    <t>Nr XXIV/113/08 z dnia 18.12.2008r.</t>
  </si>
  <si>
    <t>Nr XXIV/113/08 z dnia  18.12.2008 r.</t>
  </si>
  <si>
    <t>Nr XXIV/113/08  z dnia 18.12.2008 r.</t>
  </si>
  <si>
    <t>Nr XXIV /113 /08 z dnia  18.12.2008 r.</t>
  </si>
  <si>
    <t>Nr XXIV /113/08 z dnia  18.12.2008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</si>
</sst>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24">
    <font>
      <sz val="11"/>
      <color indexed="8"/>
      <name val="Czcionka tekstu podstawowego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4" fontId="4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/>
    </xf>
    <xf numFmtId="164" fontId="7" fillId="0" borderId="17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164" fontId="1" fillId="0" borderId="11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7" fillId="0" borderId="21" xfId="0" applyFont="1" applyBorder="1" applyAlignment="1">
      <alignment/>
    </xf>
    <xf numFmtId="3" fontId="7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3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1" fillId="0" borderId="12" xfId="0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zoomScalePageLayoutView="0" workbookViewId="0" topLeftCell="A124">
      <selection activeCell="F151" sqref="F151"/>
    </sheetView>
  </sheetViews>
  <sheetFormatPr defaultColWidth="8.796875" defaultRowHeight="14.25"/>
  <cols>
    <col min="4" max="4" width="50.69921875" style="0" customWidth="1"/>
    <col min="5" max="6" width="19.8984375" style="0" customWidth="1"/>
  </cols>
  <sheetData>
    <row r="1" spans="1:6" ht="15.75">
      <c r="A1" s="1"/>
      <c r="B1" s="1"/>
      <c r="C1" s="1"/>
      <c r="D1" s="1"/>
      <c r="F1" s="131" t="s">
        <v>27</v>
      </c>
    </row>
    <row r="2" spans="1:6" ht="15.75">
      <c r="A2" s="1"/>
      <c r="B2" s="1"/>
      <c r="C2" s="1"/>
      <c r="D2" s="1"/>
      <c r="F2" s="131" t="s">
        <v>76</v>
      </c>
    </row>
    <row r="3" spans="1:6" ht="15.75">
      <c r="A3" s="1"/>
      <c r="B3" s="1"/>
      <c r="C3" s="1"/>
      <c r="F3" s="131" t="s">
        <v>118</v>
      </c>
    </row>
    <row r="5" ht="15.75">
      <c r="D5" s="112" t="s">
        <v>28</v>
      </c>
    </row>
    <row r="7" spans="1:6" ht="15.75">
      <c r="A7" s="61" t="s">
        <v>29</v>
      </c>
      <c r="B7" s="62" t="s">
        <v>30</v>
      </c>
      <c r="C7" s="7" t="s">
        <v>15</v>
      </c>
      <c r="D7" s="132" t="s">
        <v>31</v>
      </c>
      <c r="E7" s="7" t="s">
        <v>6</v>
      </c>
      <c r="F7" s="7" t="s">
        <v>32</v>
      </c>
    </row>
    <row r="8" spans="1:6" ht="15.75">
      <c r="A8" s="65">
        <v>801</v>
      </c>
      <c r="B8" s="66"/>
      <c r="C8" s="67"/>
      <c r="D8" s="68" t="s">
        <v>33</v>
      </c>
      <c r="E8" s="69">
        <v>8046</v>
      </c>
      <c r="F8" s="69">
        <v>1728</v>
      </c>
    </row>
    <row r="9" spans="1:6" ht="15.75">
      <c r="A9" s="113"/>
      <c r="B9" s="77">
        <v>80120</v>
      </c>
      <c r="C9" s="71"/>
      <c r="D9" s="68" t="s">
        <v>34</v>
      </c>
      <c r="E9" s="69">
        <v>2000</v>
      </c>
      <c r="F9" s="69">
        <v>0</v>
      </c>
    </row>
    <row r="10" spans="1:6" ht="15.75">
      <c r="A10" s="113"/>
      <c r="B10" s="70"/>
      <c r="C10" s="71"/>
      <c r="D10" s="72" t="s">
        <v>35</v>
      </c>
      <c r="E10" s="73"/>
      <c r="F10" s="73"/>
    </row>
    <row r="11" spans="1:6" ht="15.75">
      <c r="A11" s="113"/>
      <c r="B11" s="67"/>
      <c r="C11" s="74" t="s">
        <v>36</v>
      </c>
      <c r="D11" s="5" t="s">
        <v>37</v>
      </c>
      <c r="E11" s="75">
        <v>2000</v>
      </c>
      <c r="F11" s="69"/>
    </row>
    <row r="12" spans="1:6" ht="15.75">
      <c r="A12" s="76"/>
      <c r="B12" s="70">
        <v>80130</v>
      </c>
      <c r="C12" s="71"/>
      <c r="D12" s="68" t="s">
        <v>38</v>
      </c>
      <c r="E12" s="69">
        <v>6046</v>
      </c>
      <c r="F12" s="69">
        <v>1728</v>
      </c>
    </row>
    <row r="13" spans="1:6" ht="15.75">
      <c r="A13" s="76"/>
      <c r="B13" s="76"/>
      <c r="C13" s="78"/>
      <c r="D13" s="72" t="s">
        <v>39</v>
      </c>
      <c r="E13" s="73">
        <v>5070</v>
      </c>
      <c r="F13" s="73">
        <v>900</v>
      </c>
    </row>
    <row r="14" spans="1:6" ht="15.75">
      <c r="A14" s="76"/>
      <c r="B14" s="76"/>
      <c r="C14" s="74" t="s">
        <v>40</v>
      </c>
      <c r="D14" s="79" t="s">
        <v>41</v>
      </c>
      <c r="E14" s="75">
        <v>70</v>
      </c>
      <c r="F14" s="75"/>
    </row>
    <row r="15" spans="1:6" ht="15.75">
      <c r="A15" s="76"/>
      <c r="B15" s="76"/>
      <c r="C15" s="74" t="s">
        <v>22</v>
      </c>
      <c r="D15" s="5" t="s">
        <v>42</v>
      </c>
      <c r="E15" s="75">
        <v>5000</v>
      </c>
      <c r="F15" s="75"/>
    </row>
    <row r="16" spans="1:6" ht="15.75">
      <c r="A16" s="76"/>
      <c r="B16" s="76"/>
      <c r="C16" s="74" t="s">
        <v>36</v>
      </c>
      <c r="D16" s="5" t="s">
        <v>37</v>
      </c>
      <c r="E16" s="75"/>
      <c r="F16" s="75">
        <v>900</v>
      </c>
    </row>
    <row r="17" spans="1:6" ht="15.75">
      <c r="A17" s="76"/>
      <c r="B17" s="76"/>
      <c r="C17" s="74"/>
      <c r="D17" s="83" t="s">
        <v>83</v>
      </c>
      <c r="E17" s="73">
        <v>976</v>
      </c>
      <c r="F17" s="73">
        <v>828</v>
      </c>
    </row>
    <row r="18" spans="1:6" ht="15.75">
      <c r="A18" s="76"/>
      <c r="B18" s="76"/>
      <c r="C18" s="74" t="s">
        <v>22</v>
      </c>
      <c r="D18" s="5" t="s">
        <v>42</v>
      </c>
      <c r="E18" s="75"/>
      <c r="F18" s="75">
        <v>828</v>
      </c>
    </row>
    <row r="19" spans="1:6" ht="15.75">
      <c r="A19" s="76"/>
      <c r="B19" s="76"/>
      <c r="C19" s="74" t="s">
        <v>71</v>
      </c>
      <c r="D19" s="5" t="s">
        <v>84</v>
      </c>
      <c r="E19" s="75">
        <v>976</v>
      </c>
      <c r="F19" s="75"/>
    </row>
    <row r="20" spans="1:6" ht="15.75">
      <c r="A20" s="10">
        <v>852</v>
      </c>
      <c r="B20" s="10"/>
      <c r="C20" s="10"/>
      <c r="D20" s="10" t="s">
        <v>43</v>
      </c>
      <c r="E20" s="80">
        <v>6390</v>
      </c>
      <c r="F20" s="80">
        <v>0</v>
      </c>
    </row>
    <row r="21" spans="1:6" ht="15.75">
      <c r="A21" s="23"/>
      <c r="B21" s="60">
        <v>85201</v>
      </c>
      <c r="C21" s="81"/>
      <c r="D21" s="81" t="s">
        <v>44</v>
      </c>
      <c r="E21" s="82">
        <v>6390</v>
      </c>
      <c r="F21" s="82">
        <v>0</v>
      </c>
    </row>
    <row r="22" spans="1:6" ht="15.75">
      <c r="A22" s="23"/>
      <c r="B22" s="1"/>
      <c r="C22" s="5"/>
      <c r="D22" s="83" t="s">
        <v>45</v>
      </c>
      <c r="E22" s="84"/>
      <c r="F22" s="84"/>
    </row>
    <row r="23" spans="1:6" ht="15.75">
      <c r="A23" s="23"/>
      <c r="B23" s="1"/>
      <c r="C23" s="85" t="s">
        <v>22</v>
      </c>
      <c r="D23" s="5" t="s">
        <v>42</v>
      </c>
      <c r="E23" s="86">
        <v>5159</v>
      </c>
      <c r="F23" s="86"/>
    </row>
    <row r="24" spans="1:6" ht="15.75">
      <c r="A24" s="23"/>
      <c r="B24" s="1"/>
      <c r="C24" s="114" t="s">
        <v>36</v>
      </c>
      <c r="D24" s="59" t="s">
        <v>37</v>
      </c>
      <c r="E24" s="115">
        <v>1231</v>
      </c>
      <c r="F24" s="115"/>
    </row>
    <row r="25" spans="1:6" ht="15.75">
      <c r="A25" s="10">
        <v>853</v>
      </c>
      <c r="B25" s="10"/>
      <c r="C25" s="116"/>
      <c r="D25" s="10" t="s">
        <v>85</v>
      </c>
      <c r="E25" s="80">
        <v>450</v>
      </c>
      <c r="F25" s="80">
        <v>0</v>
      </c>
    </row>
    <row r="26" spans="1:6" ht="15.75">
      <c r="A26" s="23"/>
      <c r="B26" s="60">
        <v>85333</v>
      </c>
      <c r="C26" s="117"/>
      <c r="D26" s="81" t="s">
        <v>86</v>
      </c>
      <c r="E26" s="82">
        <v>450</v>
      </c>
      <c r="F26" s="82">
        <v>0</v>
      </c>
    </row>
    <row r="27" spans="1:6" ht="15.75">
      <c r="A27" s="23"/>
      <c r="B27" s="1"/>
      <c r="C27" s="85"/>
      <c r="D27" s="83" t="s">
        <v>87</v>
      </c>
      <c r="E27" s="84"/>
      <c r="F27" s="84"/>
    </row>
    <row r="28" spans="1:6" ht="15.75">
      <c r="A28" s="58"/>
      <c r="B28" s="94"/>
      <c r="C28" s="85" t="s">
        <v>69</v>
      </c>
      <c r="D28" s="5" t="s">
        <v>88</v>
      </c>
      <c r="E28" s="86">
        <v>450</v>
      </c>
      <c r="F28" s="86"/>
    </row>
    <row r="34" spans="1:6" ht="15.75">
      <c r="A34" s="61" t="s">
        <v>29</v>
      </c>
      <c r="B34" s="62" t="s">
        <v>30</v>
      </c>
      <c r="C34" s="61" t="s">
        <v>15</v>
      </c>
      <c r="D34" s="62" t="s">
        <v>31</v>
      </c>
      <c r="E34" s="61" t="s">
        <v>6</v>
      </c>
      <c r="F34" s="61" t="s">
        <v>32</v>
      </c>
    </row>
    <row r="35" spans="1:6" ht="15.75">
      <c r="A35" s="9">
        <v>854</v>
      </c>
      <c r="B35" s="87"/>
      <c r="C35" s="10"/>
      <c r="D35" s="10" t="s">
        <v>46</v>
      </c>
      <c r="E35" s="80">
        <f>E36+E43+E47</f>
        <v>62372</v>
      </c>
      <c r="F35" s="80">
        <f>F36+F43+F47</f>
        <v>1000</v>
      </c>
    </row>
    <row r="36" spans="1:6" ht="15.75">
      <c r="A36" s="9"/>
      <c r="B36" s="118">
        <v>85403</v>
      </c>
      <c r="C36" s="88"/>
      <c r="D36" s="10" t="s">
        <v>89</v>
      </c>
      <c r="E36" s="80">
        <f>SUM(E37:E42)</f>
        <v>21095</v>
      </c>
      <c r="F36" s="80"/>
    </row>
    <row r="37" spans="1:6" ht="15.75">
      <c r="A37" s="90"/>
      <c r="B37" s="92"/>
      <c r="C37" s="88"/>
      <c r="D37" s="83" t="s">
        <v>90</v>
      </c>
      <c r="E37" s="84"/>
      <c r="F37" s="84"/>
    </row>
    <row r="38" spans="1:6" ht="15.75">
      <c r="A38" s="90"/>
      <c r="B38" s="92"/>
      <c r="C38" s="91" t="s">
        <v>91</v>
      </c>
      <c r="D38" s="5" t="s">
        <v>92</v>
      </c>
      <c r="E38" s="86">
        <v>7907</v>
      </c>
      <c r="F38" s="80"/>
    </row>
    <row r="39" spans="1:6" ht="15.75">
      <c r="A39" s="90"/>
      <c r="B39" s="92"/>
      <c r="C39" s="91" t="s">
        <v>22</v>
      </c>
      <c r="D39" s="5" t="s">
        <v>42</v>
      </c>
      <c r="E39" s="86">
        <v>10873</v>
      </c>
      <c r="F39" s="80"/>
    </row>
    <row r="40" spans="1:6" ht="15.75">
      <c r="A40" s="90"/>
      <c r="B40" s="92"/>
      <c r="C40" s="91" t="s">
        <v>71</v>
      </c>
      <c r="D40" s="5" t="s">
        <v>84</v>
      </c>
      <c r="E40" s="86">
        <v>1140</v>
      </c>
      <c r="F40" s="80"/>
    </row>
    <row r="41" spans="1:6" ht="15.75">
      <c r="A41" s="90"/>
      <c r="B41" s="92"/>
      <c r="C41" s="91" t="s">
        <v>93</v>
      </c>
      <c r="D41" s="5" t="s">
        <v>94</v>
      </c>
      <c r="E41" s="86">
        <v>45</v>
      </c>
      <c r="F41" s="80"/>
    </row>
    <row r="42" spans="1:6" ht="15.75">
      <c r="A42" s="90"/>
      <c r="B42" s="119"/>
      <c r="C42" s="91" t="s">
        <v>36</v>
      </c>
      <c r="D42" s="5" t="s">
        <v>37</v>
      </c>
      <c r="E42" s="86">
        <v>1130</v>
      </c>
      <c r="F42" s="80"/>
    </row>
    <row r="43" spans="1:6" ht="15.75">
      <c r="A43" s="90"/>
      <c r="B43" s="118">
        <v>85410</v>
      </c>
      <c r="C43" s="88"/>
      <c r="D43" s="10" t="s">
        <v>95</v>
      </c>
      <c r="E43" s="80">
        <v>11000</v>
      </c>
      <c r="F43" s="80">
        <v>1000</v>
      </c>
    </row>
    <row r="44" spans="1:6" ht="15.75">
      <c r="A44" s="90"/>
      <c r="B44" s="92"/>
      <c r="C44" s="88"/>
      <c r="D44" s="72" t="s">
        <v>39</v>
      </c>
      <c r="E44" s="80">
        <v>11000</v>
      </c>
      <c r="F44" s="80">
        <v>1000</v>
      </c>
    </row>
    <row r="45" spans="1:6" ht="15.75">
      <c r="A45" s="90"/>
      <c r="B45" s="92"/>
      <c r="C45" s="91" t="s">
        <v>22</v>
      </c>
      <c r="D45" s="5" t="s">
        <v>42</v>
      </c>
      <c r="E45" s="86">
        <v>11000</v>
      </c>
      <c r="F45" s="86"/>
    </row>
    <row r="46" spans="1:6" ht="15.75">
      <c r="A46" s="90"/>
      <c r="B46" s="119"/>
      <c r="C46" s="85" t="s">
        <v>36</v>
      </c>
      <c r="D46" s="5" t="s">
        <v>37</v>
      </c>
      <c r="E46" s="86"/>
      <c r="F46" s="86">
        <v>1000</v>
      </c>
    </row>
    <row r="47" spans="1:6" ht="15.75">
      <c r="A47" s="23"/>
      <c r="B47" s="92">
        <v>85411</v>
      </c>
      <c r="C47" s="10"/>
      <c r="D47" s="10" t="s">
        <v>96</v>
      </c>
      <c r="E47" s="80">
        <v>30277</v>
      </c>
      <c r="F47" s="80">
        <v>0</v>
      </c>
    </row>
    <row r="48" spans="1:6" ht="15.75">
      <c r="A48" s="23"/>
      <c r="B48" s="93"/>
      <c r="C48" s="5"/>
      <c r="D48" s="83" t="s">
        <v>47</v>
      </c>
      <c r="E48" s="84"/>
      <c r="F48" s="84"/>
    </row>
    <row r="49" spans="1:6" ht="15.75">
      <c r="A49" s="58"/>
      <c r="B49" s="94"/>
      <c r="C49" s="85" t="s">
        <v>22</v>
      </c>
      <c r="D49" s="5" t="s">
        <v>42</v>
      </c>
      <c r="E49" s="86">
        <v>29946</v>
      </c>
      <c r="F49" s="86"/>
    </row>
    <row r="50" spans="1:6" ht="15.75">
      <c r="A50" s="58"/>
      <c r="B50" s="94"/>
      <c r="C50" s="85" t="s">
        <v>36</v>
      </c>
      <c r="D50" s="5" t="s">
        <v>37</v>
      </c>
      <c r="E50" s="86">
        <v>331</v>
      </c>
      <c r="F50" s="86"/>
    </row>
    <row r="51" spans="1:6" ht="15.75">
      <c r="A51" s="10"/>
      <c r="B51" s="10"/>
      <c r="C51" s="10"/>
      <c r="D51" s="10" t="s">
        <v>48</v>
      </c>
      <c r="E51" s="80">
        <f>E8+E20+E35+E25</f>
        <v>77258</v>
      </c>
      <c r="F51" s="80">
        <f>F8+F20+F35+F25</f>
        <v>2728</v>
      </c>
    </row>
    <row r="66" spans="1:6" ht="15.75">
      <c r="A66" s="1"/>
      <c r="B66" s="1"/>
      <c r="C66" s="1"/>
      <c r="D66" s="1"/>
      <c r="F66" s="131" t="s">
        <v>49</v>
      </c>
    </row>
    <row r="67" spans="1:6" ht="15.75">
      <c r="A67" s="1"/>
      <c r="B67" s="1"/>
      <c r="C67" s="1"/>
      <c r="D67" s="1"/>
      <c r="F67" s="131" t="s">
        <v>76</v>
      </c>
    </row>
    <row r="68" spans="1:6" ht="15.75">
      <c r="A68" s="1"/>
      <c r="B68" s="1"/>
      <c r="C68" s="1"/>
      <c r="F68" s="131" t="s">
        <v>115</v>
      </c>
    </row>
    <row r="69" ht="15.75">
      <c r="D69" s="112" t="s">
        <v>50</v>
      </c>
    </row>
    <row r="71" spans="1:6" ht="15.75">
      <c r="A71" s="61" t="s">
        <v>29</v>
      </c>
      <c r="B71" s="62" t="s">
        <v>30</v>
      </c>
      <c r="C71" s="61" t="s">
        <v>15</v>
      </c>
      <c r="D71" s="127" t="s">
        <v>31</v>
      </c>
      <c r="E71" s="7" t="s">
        <v>6</v>
      </c>
      <c r="F71" s="7" t="s">
        <v>32</v>
      </c>
    </row>
    <row r="72" spans="1:6" ht="15.75">
      <c r="A72" s="65">
        <v>750</v>
      </c>
      <c r="B72" s="97"/>
      <c r="C72" s="65"/>
      <c r="D72" s="68" t="s">
        <v>51</v>
      </c>
      <c r="E72" s="69">
        <v>4557</v>
      </c>
      <c r="F72" s="69">
        <v>0</v>
      </c>
    </row>
    <row r="73" spans="1:6" ht="15.75">
      <c r="A73" s="76"/>
      <c r="B73" s="98">
        <v>75020</v>
      </c>
      <c r="C73" s="67"/>
      <c r="D73" s="68" t="s">
        <v>97</v>
      </c>
      <c r="E73" s="69">
        <v>4557</v>
      </c>
      <c r="F73" s="69">
        <v>0</v>
      </c>
    </row>
    <row r="74" spans="1:6" ht="15.75">
      <c r="A74" s="76"/>
      <c r="B74" s="99"/>
      <c r="C74" s="100">
        <v>4300</v>
      </c>
      <c r="D74" s="79" t="s">
        <v>52</v>
      </c>
      <c r="E74" s="75">
        <v>4557</v>
      </c>
      <c r="F74" s="75"/>
    </row>
    <row r="75" spans="1:6" ht="15.75">
      <c r="A75" s="77">
        <v>801</v>
      </c>
      <c r="B75" s="101"/>
      <c r="C75" s="102"/>
      <c r="D75" s="103" t="s">
        <v>33</v>
      </c>
      <c r="E75" s="69">
        <v>23243</v>
      </c>
      <c r="F75" s="69">
        <f>F79+F88</f>
        <v>4557</v>
      </c>
    </row>
    <row r="76" spans="1:6" ht="15.75">
      <c r="A76" s="77"/>
      <c r="B76" s="120">
        <v>80111</v>
      </c>
      <c r="C76" s="121"/>
      <c r="D76" s="103" t="s">
        <v>98</v>
      </c>
      <c r="E76" s="69">
        <v>21095</v>
      </c>
      <c r="F76" s="69">
        <v>0</v>
      </c>
    </row>
    <row r="77" spans="1:6" ht="15.75">
      <c r="A77" s="70"/>
      <c r="B77" s="122"/>
      <c r="C77" s="123"/>
      <c r="D77" s="124" t="s">
        <v>90</v>
      </c>
      <c r="E77" s="73"/>
      <c r="F77" s="73"/>
    </row>
    <row r="78" spans="1:6" ht="15.75">
      <c r="A78" s="70"/>
      <c r="B78" s="122"/>
      <c r="C78" s="78">
        <v>6050</v>
      </c>
      <c r="D78" s="125" t="s">
        <v>99</v>
      </c>
      <c r="E78" s="75">
        <v>21095</v>
      </c>
      <c r="F78" s="75"/>
    </row>
    <row r="79" spans="1:6" ht="15.75">
      <c r="A79" s="104"/>
      <c r="B79" s="126">
        <v>80120</v>
      </c>
      <c r="C79" s="71"/>
      <c r="D79" s="68" t="s">
        <v>34</v>
      </c>
      <c r="E79" s="69">
        <v>2000</v>
      </c>
      <c r="F79" s="69">
        <f>F82+F85</f>
        <v>2349</v>
      </c>
    </row>
    <row r="80" spans="1:6" ht="15.75">
      <c r="A80" s="104"/>
      <c r="B80" s="107"/>
      <c r="C80" s="105"/>
      <c r="D80" s="72" t="s">
        <v>35</v>
      </c>
      <c r="E80" s="73"/>
      <c r="F80" s="73"/>
    </row>
    <row r="81" spans="1:6" ht="15.75">
      <c r="A81" s="104"/>
      <c r="B81" s="107"/>
      <c r="C81" s="78">
        <v>4210</v>
      </c>
      <c r="D81" s="79" t="s">
        <v>53</v>
      </c>
      <c r="E81" s="75">
        <v>2000</v>
      </c>
      <c r="F81" s="75"/>
    </row>
    <row r="82" spans="1:6" ht="15.75">
      <c r="A82" s="104"/>
      <c r="B82" s="107"/>
      <c r="C82" s="78"/>
      <c r="D82" s="72" t="s">
        <v>54</v>
      </c>
      <c r="E82" s="73"/>
      <c r="F82" s="73">
        <v>2153</v>
      </c>
    </row>
    <row r="83" spans="1:6" ht="15.75">
      <c r="A83" s="104"/>
      <c r="B83" s="107"/>
      <c r="C83" s="78">
        <v>2540</v>
      </c>
      <c r="D83" s="79" t="s">
        <v>55</v>
      </c>
      <c r="E83" s="75"/>
      <c r="F83" s="75"/>
    </row>
    <row r="84" spans="1:6" ht="15.75">
      <c r="A84" s="104"/>
      <c r="B84" s="107"/>
      <c r="C84" s="78"/>
      <c r="D84" s="79" t="s">
        <v>56</v>
      </c>
      <c r="E84" s="75"/>
      <c r="F84" s="75">
        <v>2153</v>
      </c>
    </row>
    <row r="85" spans="1:6" ht="15.75">
      <c r="A85" s="104"/>
      <c r="B85" s="107"/>
      <c r="C85" s="78"/>
      <c r="D85" s="72" t="s">
        <v>57</v>
      </c>
      <c r="E85" s="73"/>
      <c r="F85" s="73">
        <v>196</v>
      </c>
    </row>
    <row r="86" spans="1:6" ht="15.75">
      <c r="A86" s="104"/>
      <c r="B86" s="107"/>
      <c r="C86" s="78">
        <v>2540</v>
      </c>
      <c r="D86" s="79" t="s">
        <v>55</v>
      </c>
      <c r="E86" s="75"/>
      <c r="F86" s="75"/>
    </row>
    <row r="87" spans="1:6" ht="15.75">
      <c r="A87" s="104"/>
      <c r="B87" s="105"/>
      <c r="C87" s="78"/>
      <c r="D87" s="79" t="s">
        <v>56</v>
      </c>
      <c r="E87" s="75"/>
      <c r="F87" s="75">
        <v>196</v>
      </c>
    </row>
    <row r="88" spans="1:6" ht="15.75">
      <c r="A88" s="104"/>
      <c r="B88" s="106">
        <v>80130</v>
      </c>
      <c r="C88" s="71"/>
      <c r="D88" s="68" t="s">
        <v>38</v>
      </c>
      <c r="E88" s="69">
        <v>148</v>
      </c>
      <c r="F88" s="69">
        <v>2208</v>
      </c>
    </row>
    <row r="89" spans="1:6" ht="15.75">
      <c r="A89" s="104"/>
      <c r="B89" s="107"/>
      <c r="C89" s="78"/>
      <c r="D89" s="72" t="s">
        <v>58</v>
      </c>
      <c r="E89" s="73"/>
      <c r="F89" s="73">
        <v>2208</v>
      </c>
    </row>
    <row r="90" spans="1:6" ht="15.75">
      <c r="A90" s="104"/>
      <c r="B90" s="107"/>
      <c r="C90" s="78">
        <v>2540</v>
      </c>
      <c r="D90" s="79" t="s">
        <v>55</v>
      </c>
      <c r="E90" s="75"/>
      <c r="F90" s="75"/>
    </row>
    <row r="91" spans="1:6" ht="15.75">
      <c r="A91" s="104"/>
      <c r="B91" s="107"/>
      <c r="C91" s="108"/>
      <c r="D91" s="79" t="s">
        <v>56</v>
      </c>
      <c r="E91" s="75"/>
      <c r="F91" s="75">
        <v>2208</v>
      </c>
    </row>
    <row r="92" spans="1:6" ht="15.75">
      <c r="A92" s="104"/>
      <c r="B92" s="107"/>
      <c r="C92" s="108"/>
      <c r="D92" s="72" t="s">
        <v>83</v>
      </c>
      <c r="E92" s="73">
        <v>148</v>
      </c>
      <c r="F92" s="73"/>
    </row>
    <row r="93" spans="1:6" ht="15.75">
      <c r="A93" s="104"/>
      <c r="B93" s="107"/>
      <c r="C93" s="108">
        <v>4260</v>
      </c>
      <c r="D93" s="79" t="s">
        <v>100</v>
      </c>
      <c r="E93" s="75">
        <v>148</v>
      </c>
      <c r="F93" s="75"/>
    </row>
    <row r="94" spans="1:6" ht="15.75">
      <c r="A94" s="10">
        <v>852</v>
      </c>
      <c r="B94" s="10"/>
      <c r="C94" s="10"/>
      <c r="D94" s="10" t="s">
        <v>43</v>
      </c>
      <c r="E94" s="80">
        <v>6390</v>
      </c>
      <c r="F94" s="80">
        <v>0</v>
      </c>
    </row>
    <row r="95" spans="1:6" ht="15.75">
      <c r="A95" s="59"/>
      <c r="B95" s="109">
        <v>85201</v>
      </c>
      <c r="C95" s="10"/>
      <c r="D95" s="10" t="s">
        <v>44</v>
      </c>
      <c r="E95" s="80">
        <v>6390</v>
      </c>
      <c r="F95" s="80">
        <v>0</v>
      </c>
    </row>
    <row r="96" spans="1:6" ht="15.75">
      <c r="A96" s="23"/>
      <c r="B96" s="95"/>
      <c r="C96" s="5"/>
      <c r="D96" s="83" t="s">
        <v>45</v>
      </c>
      <c r="E96" s="84"/>
      <c r="F96" s="84"/>
    </row>
    <row r="97" spans="1:6" ht="15.75">
      <c r="A97" s="58"/>
      <c r="B97" s="58"/>
      <c r="C97" s="5">
        <v>4210</v>
      </c>
      <c r="D97" s="5" t="s">
        <v>53</v>
      </c>
      <c r="E97" s="86">
        <v>6390</v>
      </c>
      <c r="F97" s="86"/>
    </row>
    <row r="99" spans="1:6" ht="15.75">
      <c r="A99" s="61" t="s">
        <v>29</v>
      </c>
      <c r="B99" s="62" t="s">
        <v>30</v>
      </c>
      <c r="C99" s="61" t="s">
        <v>15</v>
      </c>
      <c r="D99" s="62" t="s">
        <v>31</v>
      </c>
      <c r="E99" s="61" t="s">
        <v>6</v>
      </c>
      <c r="F99" s="61" t="s">
        <v>32</v>
      </c>
    </row>
    <row r="100" spans="1:6" ht="15.75">
      <c r="A100" s="10">
        <v>853</v>
      </c>
      <c r="B100" s="10"/>
      <c r="C100" s="116"/>
      <c r="D100" s="10" t="s">
        <v>85</v>
      </c>
      <c r="E100" s="80">
        <v>450</v>
      </c>
      <c r="F100" s="80">
        <v>0</v>
      </c>
    </row>
    <row r="101" spans="1:6" ht="15.75">
      <c r="A101" s="59"/>
      <c r="B101" s="109">
        <v>85333</v>
      </c>
      <c r="C101" s="116"/>
      <c r="D101" s="10" t="s">
        <v>86</v>
      </c>
      <c r="E101" s="80">
        <v>450</v>
      </c>
      <c r="F101" s="80">
        <v>0</v>
      </c>
    </row>
    <row r="102" spans="1:6" ht="15.75">
      <c r="A102" s="23"/>
      <c r="B102" s="95"/>
      <c r="C102" s="85"/>
      <c r="D102" s="83" t="s">
        <v>87</v>
      </c>
      <c r="E102" s="86"/>
      <c r="F102" s="86"/>
    </row>
    <row r="103" spans="1:6" ht="15.75">
      <c r="A103" s="58"/>
      <c r="B103" s="128"/>
      <c r="C103" s="85">
        <v>4400</v>
      </c>
      <c r="D103" s="5" t="s">
        <v>101</v>
      </c>
      <c r="E103" s="86">
        <v>450</v>
      </c>
      <c r="F103" s="86"/>
    </row>
    <row r="104" spans="1:6" ht="15.75">
      <c r="A104" s="9">
        <v>854</v>
      </c>
      <c r="B104" s="87"/>
      <c r="C104" s="10"/>
      <c r="D104" s="10" t="s">
        <v>46</v>
      </c>
      <c r="E104" s="80">
        <f>E105+E109</f>
        <v>44447</v>
      </c>
      <c r="F104" s="80">
        <v>0</v>
      </c>
    </row>
    <row r="105" spans="1:6" ht="15.75">
      <c r="A105" s="87"/>
      <c r="B105" s="9">
        <v>85410</v>
      </c>
      <c r="C105" s="88"/>
      <c r="D105" s="10" t="s">
        <v>59</v>
      </c>
      <c r="E105" s="80">
        <v>14170</v>
      </c>
      <c r="F105" s="80">
        <v>0</v>
      </c>
    </row>
    <row r="106" spans="1:6" ht="15.75">
      <c r="A106" s="89"/>
      <c r="B106" s="90"/>
      <c r="C106" s="88"/>
      <c r="D106" s="72" t="s">
        <v>39</v>
      </c>
      <c r="E106" s="80"/>
      <c r="F106" s="80"/>
    </row>
    <row r="107" spans="1:6" ht="15.75">
      <c r="A107" s="89"/>
      <c r="B107" s="90"/>
      <c r="C107" s="25">
        <v>4210</v>
      </c>
      <c r="D107" s="5" t="s">
        <v>53</v>
      </c>
      <c r="E107" s="86">
        <v>4170</v>
      </c>
      <c r="F107" s="86"/>
    </row>
    <row r="108" spans="1:6" ht="15.75">
      <c r="A108" s="89"/>
      <c r="B108" s="81"/>
      <c r="C108" s="25">
        <v>4260</v>
      </c>
      <c r="D108" s="5" t="s">
        <v>60</v>
      </c>
      <c r="E108" s="86">
        <v>10000</v>
      </c>
      <c r="F108" s="86"/>
    </row>
    <row r="109" spans="1:6" ht="15.75">
      <c r="A109" s="23"/>
      <c r="B109" s="92">
        <v>85411</v>
      </c>
      <c r="C109" s="88"/>
      <c r="D109" s="10" t="s">
        <v>96</v>
      </c>
      <c r="E109" s="80">
        <f>E111+E112+E113</f>
        <v>30277</v>
      </c>
      <c r="F109" s="80">
        <v>0</v>
      </c>
    </row>
    <row r="110" spans="1:6" ht="15.75">
      <c r="A110" s="23"/>
      <c r="B110" s="93"/>
      <c r="C110" s="25"/>
      <c r="D110" s="83" t="s">
        <v>47</v>
      </c>
      <c r="E110" s="84"/>
      <c r="F110" s="84"/>
    </row>
    <row r="111" spans="1:6" ht="15.75">
      <c r="A111" s="23"/>
      <c r="B111" s="93"/>
      <c r="C111" s="25">
        <v>4010</v>
      </c>
      <c r="D111" s="5" t="s">
        <v>102</v>
      </c>
      <c r="E111" s="86">
        <v>2277</v>
      </c>
      <c r="F111" s="86"/>
    </row>
    <row r="112" spans="1:6" ht="15.75">
      <c r="A112" s="23"/>
      <c r="B112" s="93"/>
      <c r="C112" s="5">
        <v>4210</v>
      </c>
      <c r="D112" s="5" t="s">
        <v>53</v>
      </c>
      <c r="E112" s="86">
        <v>27873</v>
      </c>
      <c r="F112" s="86"/>
    </row>
    <row r="113" spans="1:6" ht="15.75">
      <c r="A113" s="58"/>
      <c r="B113" s="94"/>
      <c r="C113" s="5">
        <v>4440</v>
      </c>
      <c r="D113" s="5" t="s">
        <v>103</v>
      </c>
      <c r="E113" s="86">
        <v>127</v>
      </c>
      <c r="F113" s="86"/>
    </row>
    <row r="114" spans="1:6" ht="15.75">
      <c r="A114" s="10"/>
      <c r="B114" s="10"/>
      <c r="C114" s="10"/>
      <c r="D114" s="10" t="s">
        <v>61</v>
      </c>
      <c r="E114" s="80">
        <v>79087</v>
      </c>
      <c r="F114" s="80">
        <v>4557</v>
      </c>
    </row>
    <row r="116" spans="1:6" ht="15.75">
      <c r="A116" s="110"/>
      <c r="B116" s="110"/>
      <c r="C116" s="110"/>
      <c r="D116" s="110"/>
      <c r="E116" s="111"/>
      <c r="F116" s="111"/>
    </row>
    <row r="117" spans="1:6" ht="15.75">
      <c r="A117" s="110"/>
      <c r="B117" s="110"/>
      <c r="C117" s="110"/>
      <c r="D117" s="110"/>
      <c r="E117" s="111"/>
      <c r="F117" s="111"/>
    </row>
    <row r="118" spans="1:6" ht="15.75">
      <c r="A118" s="110"/>
      <c r="B118" s="110"/>
      <c r="C118" s="110"/>
      <c r="D118" s="110"/>
      <c r="E118" s="111"/>
      <c r="F118" s="111"/>
    </row>
    <row r="119" spans="1:6" ht="15.75">
      <c r="A119" s="110"/>
      <c r="B119" s="110"/>
      <c r="C119" s="110"/>
      <c r="D119" s="110"/>
      <c r="E119" s="111"/>
      <c r="F119" s="111"/>
    </row>
    <row r="120" spans="1:6" ht="15.75">
      <c r="A120" s="110"/>
      <c r="B120" s="110"/>
      <c r="C120" s="110"/>
      <c r="D120" s="110"/>
      <c r="E120" s="111"/>
      <c r="F120" s="111"/>
    </row>
    <row r="121" spans="1:6" ht="15.75">
      <c r="A121" s="110"/>
      <c r="B121" s="110"/>
      <c r="C121" s="110"/>
      <c r="D121" s="110"/>
      <c r="E121" s="111"/>
      <c r="F121" s="111"/>
    </row>
    <row r="122" spans="1:6" ht="15.75">
      <c r="A122" s="110"/>
      <c r="B122" s="110"/>
      <c r="C122" s="110"/>
      <c r="D122" s="110"/>
      <c r="E122" s="111"/>
      <c r="F122" s="111"/>
    </row>
    <row r="123" spans="1:6" ht="15.75">
      <c r="A123" s="110"/>
      <c r="B123" s="110"/>
      <c r="C123" s="110"/>
      <c r="D123" s="110"/>
      <c r="E123" s="111"/>
      <c r="F123" s="111"/>
    </row>
    <row r="124" spans="1:6" ht="15.75">
      <c r="A124" s="110"/>
      <c r="B124" s="110"/>
      <c r="C124" s="110"/>
      <c r="D124" s="110"/>
      <c r="E124" s="111"/>
      <c r="F124" s="111"/>
    </row>
    <row r="125" spans="1:6" ht="15.75">
      <c r="A125" s="95"/>
      <c r="B125" s="95"/>
      <c r="C125" s="95"/>
      <c r="D125" s="95"/>
      <c r="E125" s="96"/>
      <c r="F125" s="96"/>
    </row>
    <row r="126" spans="1:6" ht="15.75">
      <c r="A126" s="95"/>
      <c r="B126" s="95"/>
      <c r="C126" s="95"/>
      <c r="D126" s="95"/>
      <c r="E126" s="96"/>
      <c r="F126" s="96"/>
    </row>
    <row r="131" ht="15.75">
      <c r="F131" s="131" t="s">
        <v>62</v>
      </c>
    </row>
    <row r="132" ht="15.75">
      <c r="F132" s="131" t="s">
        <v>76</v>
      </c>
    </row>
    <row r="133" ht="15.75">
      <c r="F133" s="131" t="s">
        <v>115</v>
      </c>
    </row>
    <row r="134" spans="1:6" ht="15.75">
      <c r="A134" s="1"/>
      <c r="B134" s="1"/>
      <c r="C134" s="1"/>
      <c r="D134" s="1"/>
      <c r="F134" s="1"/>
    </row>
    <row r="135" spans="1:6" ht="15.75">
      <c r="A135" s="1"/>
      <c r="B135" s="1"/>
      <c r="C135" s="1"/>
      <c r="D135" s="112" t="s">
        <v>63</v>
      </c>
      <c r="F135" s="1"/>
    </row>
    <row r="136" spans="1:6" ht="15.75">
      <c r="A136" s="1"/>
      <c r="B136" s="1"/>
      <c r="C136" s="1"/>
      <c r="F136" s="1"/>
    </row>
    <row r="137" spans="1:6" ht="15.75">
      <c r="A137" s="61" t="s">
        <v>29</v>
      </c>
      <c r="B137" s="62" t="s">
        <v>30</v>
      </c>
      <c r="C137" s="61" t="s">
        <v>15</v>
      </c>
      <c r="D137" s="62" t="s">
        <v>31</v>
      </c>
      <c r="E137" s="61" t="s">
        <v>6</v>
      </c>
      <c r="F137" s="61" t="s">
        <v>32</v>
      </c>
    </row>
    <row r="138" spans="1:6" ht="15.75">
      <c r="A138" s="63"/>
      <c r="B138" s="64"/>
      <c r="C138" s="63"/>
      <c r="D138" s="64"/>
      <c r="E138" s="63"/>
      <c r="F138" s="63"/>
    </row>
    <row r="139" spans="1:6" ht="15.75">
      <c r="A139" s="10">
        <v>801</v>
      </c>
      <c r="B139" s="10"/>
      <c r="C139" s="10"/>
      <c r="D139" s="10" t="s">
        <v>33</v>
      </c>
      <c r="E139" s="80">
        <v>1550</v>
      </c>
      <c r="F139" s="80">
        <v>1550</v>
      </c>
    </row>
    <row r="140" spans="1:6" ht="15.75">
      <c r="A140" s="59"/>
      <c r="B140" s="9">
        <v>80120</v>
      </c>
      <c r="C140" s="10"/>
      <c r="D140" s="10" t="s">
        <v>34</v>
      </c>
      <c r="E140" s="80">
        <v>1550</v>
      </c>
      <c r="F140" s="80">
        <v>1550</v>
      </c>
    </row>
    <row r="141" spans="1:6" ht="15.75">
      <c r="A141" s="23"/>
      <c r="B141" s="23"/>
      <c r="C141" s="5"/>
      <c r="D141" s="83" t="s">
        <v>64</v>
      </c>
      <c r="E141" s="84">
        <f>E142+E144</f>
        <v>1550</v>
      </c>
      <c r="F141" s="84">
        <f>F142+F143</f>
        <v>1550</v>
      </c>
    </row>
    <row r="142" spans="1:6" ht="15.75">
      <c r="A142" s="23"/>
      <c r="B142" s="23"/>
      <c r="C142" s="85" t="s">
        <v>40</v>
      </c>
      <c r="D142" s="5" t="s">
        <v>65</v>
      </c>
      <c r="E142" s="86">
        <v>339</v>
      </c>
      <c r="F142" s="86">
        <v>0</v>
      </c>
    </row>
    <row r="143" spans="1:6" ht="15.75">
      <c r="A143" s="23"/>
      <c r="B143" s="23"/>
      <c r="C143" s="85" t="s">
        <v>22</v>
      </c>
      <c r="D143" s="5" t="s">
        <v>42</v>
      </c>
      <c r="E143" s="86"/>
      <c r="F143" s="86">
        <v>1550</v>
      </c>
    </row>
    <row r="144" spans="1:6" ht="15.75">
      <c r="A144" s="58"/>
      <c r="B144" s="58"/>
      <c r="C144" s="85" t="s">
        <v>36</v>
      </c>
      <c r="D144" s="5" t="s">
        <v>66</v>
      </c>
      <c r="E144" s="86">
        <v>1211</v>
      </c>
      <c r="F144" s="86"/>
    </row>
    <row r="145" spans="1:6" ht="15.75">
      <c r="A145" s="81">
        <v>852</v>
      </c>
      <c r="B145" s="81"/>
      <c r="C145" s="10"/>
      <c r="D145" s="10" t="s">
        <v>43</v>
      </c>
      <c r="E145" s="80">
        <v>7160</v>
      </c>
      <c r="F145" s="80">
        <v>7160</v>
      </c>
    </row>
    <row r="146" spans="1:6" ht="15.75">
      <c r="A146" s="59"/>
      <c r="B146" s="9">
        <v>85202</v>
      </c>
      <c r="C146" s="10"/>
      <c r="D146" s="10" t="s">
        <v>67</v>
      </c>
      <c r="E146" s="80">
        <v>7160</v>
      </c>
      <c r="F146" s="80">
        <v>7160</v>
      </c>
    </row>
    <row r="147" spans="1:6" ht="15.75">
      <c r="A147" s="23"/>
      <c r="B147" s="23"/>
      <c r="C147" s="5"/>
      <c r="D147" s="83" t="s">
        <v>68</v>
      </c>
      <c r="E147" s="84">
        <f>SUM(E148:E151)</f>
        <v>7160</v>
      </c>
      <c r="F147" s="84">
        <v>7160</v>
      </c>
    </row>
    <row r="148" spans="1:6" ht="15.75">
      <c r="A148" s="23"/>
      <c r="B148" s="23"/>
      <c r="C148" s="85" t="s">
        <v>69</v>
      </c>
      <c r="D148" s="5" t="s">
        <v>70</v>
      </c>
      <c r="E148" s="86">
        <v>3410</v>
      </c>
      <c r="F148" s="86"/>
    </row>
    <row r="149" spans="1:6" ht="15.75">
      <c r="A149" s="23"/>
      <c r="B149" s="23"/>
      <c r="C149" s="85" t="s">
        <v>22</v>
      </c>
      <c r="D149" s="5" t="s">
        <v>42</v>
      </c>
      <c r="E149" s="86"/>
      <c r="F149" s="86">
        <v>7160</v>
      </c>
    </row>
    <row r="150" spans="1:6" ht="15.75">
      <c r="A150" s="23"/>
      <c r="B150" s="23"/>
      <c r="C150" s="85" t="s">
        <v>71</v>
      </c>
      <c r="D150" s="5" t="s">
        <v>72</v>
      </c>
      <c r="E150" s="86">
        <v>950</v>
      </c>
      <c r="F150" s="86"/>
    </row>
    <row r="151" spans="1:6" ht="15.75">
      <c r="A151" s="58"/>
      <c r="B151" s="58"/>
      <c r="C151" s="85" t="s">
        <v>36</v>
      </c>
      <c r="D151" s="5" t="s">
        <v>66</v>
      </c>
      <c r="E151" s="86">
        <v>2800</v>
      </c>
      <c r="F151" s="86"/>
    </row>
    <row r="152" spans="1:6" ht="15.75">
      <c r="A152" s="10"/>
      <c r="B152" s="10"/>
      <c r="C152" s="10"/>
      <c r="D152" s="10" t="s">
        <v>73</v>
      </c>
      <c r="E152" s="80">
        <f>E139+E145</f>
        <v>8710</v>
      </c>
      <c r="F152" s="80">
        <f>F139+F145</f>
        <v>8710</v>
      </c>
    </row>
    <row r="157" spans="1:6" ht="15.75">
      <c r="A157" s="1"/>
      <c r="B157" s="1"/>
      <c r="C157" s="1"/>
      <c r="D157" s="1"/>
      <c r="E157" s="1"/>
      <c r="F157" s="1"/>
    </row>
    <row r="158" spans="1:6" ht="15.75">
      <c r="A158" s="1"/>
      <c r="B158" s="1"/>
      <c r="C158" s="1"/>
      <c r="D158" s="1"/>
      <c r="E158" s="1"/>
      <c r="F158" s="1"/>
    </row>
    <row r="159" spans="1:6" ht="15.75">
      <c r="A159" s="1"/>
      <c r="B159" s="1"/>
      <c r="C159" s="1"/>
      <c r="D159" s="1"/>
      <c r="E159" s="1"/>
      <c r="F159" s="1"/>
    </row>
    <row r="160" spans="1:6" ht="15.75">
      <c r="A160" s="1"/>
      <c r="B160" s="1"/>
      <c r="C160" s="1"/>
      <c r="D160" s="1"/>
      <c r="E160" s="1"/>
      <c r="F160" s="1"/>
    </row>
    <row r="161" spans="1:6" ht="15.75">
      <c r="A161" s="1"/>
      <c r="B161" s="1"/>
      <c r="C161" s="1"/>
      <c r="D161" s="1"/>
      <c r="E161" s="1"/>
      <c r="F161" s="1"/>
    </row>
    <row r="162" spans="1:6" ht="15.75">
      <c r="A162" s="1"/>
      <c r="B162" s="1"/>
      <c r="C162" s="1"/>
      <c r="D162" s="1"/>
      <c r="E162" s="1"/>
      <c r="F162" s="1"/>
    </row>
    <row r="163" spans="1:6" ht="15.75">
      <c r="A163" s="1"/>
      <c r="B163" s="1"/>
      <c r="C163" s="1"/>
      <c r="D163" s="1"/>
      <c r="E163" s="1"/>
      <c r="F163" s="1"/>
    </row>
    <row r="164" spans="1:6" ht="15.75">
      <c r="A164" s="1"/>
      <c r="B164" s="1"/>
      <c r="C164" s="1"/>
      <c r="D164" s="1"/>
      <c r="E164" s="1"/>
      <c r="F164" s="1"/>
    </row>
    <row r="165" spans="1:6" ht="15.75">
      <c r="A165" s="1"/>
      <c r="B165" s="1"/>
      <c r="C165" s="1"/>
      <c r="D165" s="1"/>
      <c r="E165" s="1"/>
      <c r="F165" s="1"/>
    </row>
    <row r="166" spans="1:6" ht="15.75">
      <c r="A166" s="1"/>
      <c r="B166" s="1"/>
      <c r="C166" s="1"/>
      <c r="D166" s="1"/>
      <c r="E166" s="1"/>
      <c r="F166" s="1"/>
    </row>
    <row r="167" spans="1:6" ht="15.75">
      <c r="A167" s="1"/>
      <c r="B167" s="1"/>
      <c r="C167" s="1"/>
      <c r="D167" s="1"/>
      <c r="E167" s="1"/>
      <c r="F167" s="1"/>
    </row>
    <row r="168" spans="1:6" ht="15.75">
      <c r="A168" s="1"/>
      <c r="B168" s="1"/>
      <c r="C168" s="1"/>
      <c r="D168" s="1"/>
      <c r="E168" s="1"/>
      <c r="F168" s="1"/>
    </row>
    <row r="169" spans="1:6" ht="15.75">
      <c r="A169" s="1"/>
      <c r="B169" s="1"/>
      <c r="C169" s="1"/>
      <c r="D169" s="1"/>
      <c r="E169" s="1"/>
      <c r="F169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27" sqref="D27"/>
    </sheetView>
  </sheetViews>
  <sheetFormatPr defaultColWidth="8.796875" defaultRowHeight="14.25"/>
  <cols>
    <col min="1" max="1" width="5.09765625" style="1" customWidth="1"/>
    <col min="2" max="3" width="7.8984375" style="1" customWidth="1"/>
    <col min="4" max="4" width="56.09765625" style="1" customWidth="1"/>
    <col min="5" max="5" width="13.09765625" style="2" customWidth="1"/>
    <col min="6" max="6" width="13" style="2" customWidth="1"/>
  </cols>
  <sheetData>
    <row r="1" ht="15.75">
      <c r="F1" s="3" t="s">
        <v>74</v>
      </c>
    </row>
    <row r="2" ht="15.75">
      <c r="F2" s="3" t="s">
        <v>0</v>
      </c>
    </row>
    <row r="3" ht="15.75">
      <c r="F3" s="3" t="s">
        <v>116</v>
      </c>
    </row>
    <row r="6" ht="15.75">
      <c r="B6" s="4" t="s">
        <v>1</v>
      </c>
    </row>
    <row r="10" spans="1:6" ht="15.75">
      <c r="A10" s="5" t="s">
        <v>2</v>
      </c>
      <c r="B10" s="6" t="s">
        <v>3</v>
      </c>
      <c r="C10" s="7" t="s">
        <v>4</v>
      </c>
      <c r="D10" s="7" t="s">
        <v>5</v>
      </c>
      <c r="E10" s="8" t="s">
        <v>6</v>
      </c>
      <c r="F10" s="8" t="s">
        <v>7</v>
      </c>
    </row>
    <row r="11" spans="1:6" ht="15.75">
      <c r="A11" s="9">
        <v>710</v>
      </c>
      <c r="B11" s="9"/>
      <c r="C11" s="10"/>
      <c r="D11" s="10" t="s">
        <v>8</v>
      </c>
      <c r="E11" s="11">
        <f>E12</f>
        <v>1000</v>
      </c>
      <c r="F11" s="11">
        <f>F12</f>
        <v>1000</v>
      </c>
    </row>
    <row r="12" spans="1:6" ht="15.75">
      <c r="A12" s="12"/>
      <c r="B12" s="13">
        <v>71030</v>
      </c>
      <c r="C12" s="14"/>
      <c r="D12" s="15" t="s">
        <v>9</v>
      </c>
      <c r="E12" s="16">
        <f>E13</f>
        <v>1000</v>
      </c>
      <c r="F12" s="16">
        <f>F13</f>
        <v>1000</v>
      </c>
    </row>
    <row r="13" spans="1:6" ht="15.75">
      <c r="A13" s="17"/>
      <c r="B13" s="18"/>
      <c r="C13" s="19"/>
      <c r="D13" s="20" t="s">
        <v>10</v>
      </c>
      <c r="E13" s="21">
        <f>SUM(E14:E16)</f>
        <v>1000</v>
      </c>
      <c r="F13" s="21">
        <f>SUM(F14:F16)</f>
        <v>1000</v>
      </c>
    </row>
    <row r="14" spans="1:6" ht="15.75">
      <c r="A14" s="22"/>
      <c r="B14" s="23"/>
      <c r="C14" s="25">
        <v>4300</v>
      </c>
      <c r="D14" s="5" t="s">
        <v>11</v>
      </c>
      <c r="E14" s="24"/>
      <c r="F14" s="24">
        <v>1000</v>
      </c>
    </row>
    <row r="15" spans="1:6" ht="15.75">
      <c r="A15" s="22"/>
      <c r="B15" s="23"/>
      <c r="C15" s="25">
        <v>4350</v>
      </c>
      <c r="D15" s="5" t="s">
        <v>12</v>
      </c>
      <c r="E15" s="24">
        <v>500</v>
      </c>
      <c r="F15" s="24"/>
    </row>
    <row r="16" spans="1:6" ht="29.25" customHeight="1">
      <c r="A16" s="29"/>
      <c r="B16" s="30"/>
      <c r="C16" s="26">
        <v>4740</v>
      </c>
      <c r="D16" s="27" t="s">
        <v>13</v>
      </c>
      <c r="E16" s="28">
        <v>500</v>
      </c>
      <c r="F16" s="28"/>
    </row>
  </sheetData>
  <sheetProtection/>
  <printOptions/>
  <pageMargins left="1.14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5" sqref="E5"/>
    </sheetView>
  </sheetViews>
  <sheetFormatPr defaultColWidth="8.796875" defaultRowHeight="14.25"/>
  <cols>
    <col min="1" max="1" width="5.69921875" style="0" customWidth="1"/>
    <col min="2" max="2" width="37.59765625" style="0" customWidth="1"/>
    <col min="3" max="3" width="6.59765625" style="0" customWidth="1"/>
    <col min="4" max="4" width="13.3984375" style="0" customWidth="1"/>
    <col min="5" max="5" width="13.8984375" style="0" customWidth="1"/>
  </cols>
  <sheetData>
    <row r="1" spans="1:6" ht="15.75">
      <c r="A1" s="1"/>
      <c r="B1" s="1"/>
      <c r="C1" s="1"/>
      <c r="D1" s="1"/>
      <c r="E1" s="1"/>
      <c r="F1" s="31"/>
    </row>
    <row r="2" spans="1:6" ht="15.75">
      <c r="A2" s="1"/>
      <c r="B2" s="1"/>
      <c r="C2" s="2"/>
      <c r="D2" s="2"/>
      <c r="E2" s="32" t="s">
        <v>75</v>
      </c>
      <c r="F2" s="31"/>
    </row>
    <row r="3" spans="1:6" ht="15.75">
      <c r="A3" s="1"/>
      <c r="B3" s="1"/>
      <c r="C3" s="2"/>
      <c r="D3" s="2"/>
      <c r="E3" s="32" t="s">
        <v>0</v>
      </c>
      <c r="F3" s="31"/>
    </row>
    <row r="4" spans="1:6" ht="15.75">
      <c r="A4" s="1"/>
      <c r="B4" s="1"/>
      <c r="C4" s="2"/>
      <c r="D4" s="2"/>
      <c r="E4" s="32" t="s">
        <v>114</v>
      </c>
      <c r="F4" s="31"/>
    </row>
    <row r="5" spans="1:6" ht="15.75">
      <c r="A5" s="1"/>
      <c r="B5" s="1"/>
      <c r="C5" s="2"/>
      <c r="D5" s="2"/>
      <c r="E5" s="2"/>
      <c r="F5" s="31"/>
    </row>
    <row r="6" spans="1:6" ht="15.75">
      <c r="A6" s="1"/>
      <c r="B6" s="1"/>
      <c r="C6" s="2"/>
      <c r="D6" s="2"/>
      <c r="E6" s="2"/>
      <c r="F6" s="31"/>
    </row>
    <row r="7" spans="1:6" ht="15.75">
      <c r="A7" s="1"/>
      <c r="B7" s="33" t="s">
        <v>25</v>
      </c>
      <c r="C7" s="1"/>
      <c r="D7" s="1"/>
      <c r="E7" s="2"/>
      <c r="F7" s="31"/>
    </row>
    <row r="8" spans="1:6" ht="15.75">
      <c r="A8" s="1"/>
      <c r="B8" s="1"/>
      <c r="C8" s="2"/>
      <c r="D8" s="2"/>
      <c r="E8" s="2"/>
      <c r="F8" s="31"/>
    </row>
    <row r="9" spans="1:6" ht="15.75">
      <c r="A9" s="1"/>
      <c r="B9" s="1"/>
      <c r="C9" s="2"/>
      <c r="D9" s="2"/>
      <c r="E9" s="2"/>
      <c r="F9" s="31"/>
    </row>
    <row r="10" spans="1:6" ht="15.75">
      <c r="A10" s="1"/>
      <c r="B10" s="1"/>
      <c r="C10" s="2"/>
      <c r="D10" s="2"/>
      <c r="E10" s="2"/>
      <c r="F10" s="31"/>
    </row>
    <row r="11" spans="1:6" ht="15.75">
      <c r="A11" s="34" t="s">
        <v>14</v>
      </c>
      <c r="B11" s="34" t="s">
        <v>5</v>
      </c>
      <c r="C11" s="34" t="s">
        <v>15</v>
      </c>
      <c r="D11" s="34" t="s">
        <v>6</v>
      </c>
      <c r="E11" s="34" t="s">
        <v>7</v>
      </c>
      <c r="F11" s="31"/>
    </row>
    <row r="12" spans="1:6" ht="15">
      <c r="A12" s="35">
        <v>1</v>
      </c>
      <c r="B12" s="36">
        <v>2</v>
      </c>
      <c r="C12" s="35">
        <v>3</v>
      </c>
      <c r="D12" s="35">
        <v>3</v>
      </c>
      <c r="E12" s="36">
        <v>4</v>
      </c>
      <c r="F12" s="31"/>
    </row>
    <row r="13" spans="1:6" ht="15.75">
      <c r="A13" s="37" t="s">
        <v>16</v>
      </c>
      <c r="B13" s="13" t="s">
        <v>17</v>
      </c>
      <c r="C13" s="38"/>
      <c r="D13" s="39"/>
      <c r="E13" s="40"/>
      <c r="F13" s="31"/>
    </row>
    <row r="14" spans="1:6" ht="15.75">
      <c r="A14" s="41"/>
      <c r="B14" s="42" t="s">
        <v>18</v>
      </c>
      <c r="C14" s="43"/>
      <c r="D14" s="44">
        <v>50250</v>
      </c>
      <c r="E14" s="45"/>
      <c r="F14" s="31"/>
    </row>
    <row r="15" spans="1:6" ht="15.75">
      <c r="A15" s="46" t="s">
        <v>19</v>
      </c>
      <c r="B15" s="47" t="s">
        <v>20</v>
      </c>
      <c r="C15" s="38"/>
      <c r="D15" s="39"/>
      <c r="E15" s="40"/>
      <c r="F15" s="31"/>
    </row>
    <row r="16" spans="1:6" ht="15.75">
      <c r="A16" s="48"/>
      <c r="B16" s="49" t="s">
        <v>80</v>
      </c>
      <c r="C16" s="43"/>
      <c r="D16" s="50">
        <v>50250</v>
      </c>
      <c r="E16" s="45"/>
      <c r="F16" s="31"/>
    </row>
    <row r="17" spans="1:6" ht="15.75">
      <c r="A17" s="59"/>
      <c r="B17" s="25" t="s">
        <v>21</v>
      </c>
      <c r="C17" s="51" t="s">
        <v>22</v>
      </c>
      <c r="D17" s="52">
        <v>50000</v>
      </c>
      <c r="E17" s="24"/>
      <c r="F17" s="31"/>
    </row>
    <row r="18" spans="1:6" ht="15.75">
      <c r="A18" s="58"/>
      <c r="B18" s="25"/>
      <c r="C18" s="51" t="s">
        <v>26</v>
      </c>
      <c r="D18" s="52">
        <v>250</v>
      </c>
      <c r="E18" s="24"/>
      <c r="F18" s="31"/>
    </row>
    <row r="19" spans="1:6" ht="15.75">
      <c r="A19" s="58"/>
      <c r="B19" s="5" t="s">
        <v>23</v>
      </c>
      <c r="C19" s="6">
        <v>4220</v>
      </c>
      <c r="D19" s="52">
        <v>50250</v>
      </c>
      <c r="E19" s="24"/>
      <c r="F19" s="31"/>
    </row>
    <row r="20" spans="1:6" ht="15.75">
      <c r="A20" s="46" t="s">
        <v>77</v>
      </c>
      <c r="B20" s="47" t="s">
        <v>79</v>
      </c>
      <c r="C20" s="38"/>
      <c r="D20" s="39"/>
      <c r="E20" s="40"/>
      <c r="F20" s="31"/>
    </row>
    <row r="21" spans="1:6" ht="15.75">
      <c r="A21" s="48"/>
      <c r="B21" s="49" t="s">
        <v>81</v>
      </c>
      <c r="C21" s="43"/>
      <c r="D21" s="50">
        <v>32005</v>
      </c>
      <c r="E21" s="45"/>
      <c r="F21" s="31"/>
    </row>
    <row r="22" spans="1:6" ht="15.75">
      <c r="A22" s="59"/>
      <c r="B22" s="25" t="s">
        <v>21</v>
      </c>
      <c r="C22" s="51" t="s">
        <v>22</v>
      </c>
      <c r="D22" s="52">
        <v>32005</v>
      </c>
      <c r="E22" s="24"/>
      <c r="F22" s="31"/>
    </row>
    <row r="23" spans="1:6" ht="15.75">
      <c r="A23" s="58"/>
      <c r="B23" s="25"/>
      <c r="C23" s="51"/>
      <c r="D23" s="52"/>
      <c r="E23" s="24"/>
      <c r="F23" s="31"/>
    </row>
    <row r="24" spans="1:6" ht="15.75">
      <c r="A24" s="58"/>
      <c r="B24" s="5" t="s">
        <v>23</v>
      </c>
      <c r="C24" s="6">
        <v>4220</v>
      </c>
      <c r="D24" s="52">
        <v>32005</v>
      </c>
      <c r="E24" s="24"/>
      <c r="F24" s="31"/>
    </row>
    <row r="25" spans="1:6" ht="15.75">
      <c r="A25" s="46" t="s">
        <v>78</v>
      </c>
      <c r="B25" s="47" t="s">
        <v>79</v>
      </c>
      <c r="C25" s="38"/>
      <c r="D25" s="39"/>
      <c r="E25" s="40"/>
      <c r="F25" s="31"/>
    </row>
    <row r="26" spans="1:6" ht="15.75">
      <c r="A26" s="48"/>
      <c r="B26" s="49" t="s">
        <v>82</v>
      </c>
      <c r="C26" s="43"/>
      <c r="D26" s="50">
        <f>D27</f>
        <v>138637</v>
      </c>
      <c r="E26" s="45"/>
      <c r="F26" s="31"/>
    </row>
    <row r="27" spans="1:6" ht="15.75">
      <c r="A27" s="59"/>
      <c r="B27" s="25" t="s">
        <v>21</v>
      </c>
      <c r="C27" s="51" t="s">
        <v>22</v>
      </c>
      <c r="D27" s="52">
        <v>138637</v>
      </c>
      <c r="E27" s="24"/>
      <c r="F27" s="31"/>
    </row>
    <row r="28" spans="1:6" ht="15.75">
      <c r="A28" s="58"/>
      <c r="B28" s="25"/>
      <c r="C28" s="51"/>
      <c r="D28" s="52"/>
      <c r="E28" s="24"/>
      <c r="F28" s="31"/>
    </row>
    <row r="29" spans="1:6" ht="15.75">
      <c r="A29" s="58"/>
      <c r="B29" s="5" t="s">
        <v>23</v>
      </c>
      <c r="C29" s="6">
        <v>4220</v>
      </c>
      <c r="D29" s="52">
        <v>138637</v>
      </c>
      <c r="E29" s="24"/>
      <c r="F29" s="31"/>
    </row>
    <row r="30" spans="1:6" ht="15.75">
      <c r="A30" s="53"/>
      <c r="B30" s="54" t="s">
        <v>24</v>
      </c>
      <c r="C30" s="55"/>
      <c r="D30" s="56">
        <f>D26+D21+D16</f>
        <v>220892</v>
      </c>
      <c r="E30" s="57"/>
      <c r="F30" s="31"/>
    </row>
    <row r="31" spans="1:6" ht="15.75">
      <c r="A31" s="1"/>
      <c r="B31" s="1"/>
      <c r="C31" s="2"/>
      <c r="D31" s="2"/>
      <c r="E31" s="2"/>
      <c r="F31" s="31"/>
    </row>
  </sheetData>
  <sheetProtection/>
  <printOptions/>
  <pageMargins left="0.7086614173228347" right="0.3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5" sqref="A25:D29"/>
    </sheetView>
  </sheetViews>
  <sheetFormatPr defaultColWidth="8.796875" defaultRowHeight="14.25"/>
  <cols>
    <col min="1" max="1" width="6.69921875" style="0" customWidth="1"/>
    <col min="3" max="3" width="6.5" style="0" customWidth="1"/>
    <col min="4" max="4" width="53.59765625" style="0" customWidth="1"/>
    <col min="5" max="5" width="15.5" style="0" customWidth="1"/>
    <col min="6" max="6" width="15.59765625" style="0" customWidth="1"/>
  </cols>
  <sheetData>
    <row r="1" ht="15.75">
      <c r="F1" s="131" t="s">
        <v>113</v>
      </c>
    </row>
    <row r="2" spans="1:6" ht="15.75">
      <c r="A2" s="1"/>
      <c r="B2" s="1"/>
      <c r="C2" s="1"/>
      <c r="D2" s="1"/>
      <c r="F2" s="131" t="s">
        <v>76</v>
      </c>
    </row>
    <row r="3" spans="1:6" ht="15.75">
      <c r="A3" s="1"/>
      <c r="B3" s="1"/>
      <c r="C3" s="1"/>
      <c r="D3" s="1"/>
      <c r="F3" s="131" t="s">
        <v>117</v>
      </c>
    </row>
    <row r="5" ht="15.75">
      <c r="D5" s="112" t="s">
        <v>112</v>
      </c>
    </row>
    <row r="6" spans="3:6" ht="15.75">
      <c r="C6" s="60"/>
      <c r="F6" s="1"/>
    </row>
    <row r="8" spans="1:6" ht="15.75">
      <c r="A8" s="61" t="s">
        <v>29</v>
      </c>
      <c r="B8" s="62" t="s">
        <v>30</v>
      </c>
      <c r="C8" s="61" t="s">
        <v>15</v>
      </c>
      <c r="D8" s="62" t="s">
        <v>31</v>
      </c>
      <c r="E8" s="61" t="s">
        <v>6</v>
      </c>
      <c r="F8" s="61" t="s">
        <v>32</v>
      </c>
    </row>
    <row r="9" spans="1:6" ht="15.75">
      <c r="A9" s="63"/>
      <c r="B9" s="64"/>
      <c r="C9" s="63"/>
      <c r="D9" s="64"/>
      <c r="E9" s="63"/>
      <c r="F9" s="63"/>
    </row>
    <row r="10" spans="1:6" ht="15.75">
      <c r="A10" s="10">
        <v>854</v>
      </c>
      <c r="B10" s="130"/>
      <c r="C10" s="10"/>
      <c r="D10" s="10" t="s">
        <v>46</v>
      </c>
      <c r="E10" s="80">
        <v>0</v>
      </c>
      <c r="F10" s="80">
        <v>62347</v>
      </c>
    </row>
    <row r="11" spans="1:6" ht="15.75">
      <c r="A11" s="23"/>
      <c r="B11" s="60">
        <v>85403</v>
      </c>
      <c r="C11" s="10"/>
      <c r="D11" s="10" t="s">
        <v>89</v>
      </c>
      <c r="E11" s="80">
        <v>0</v>
      </c>
      <c r="F11" s="80">
        <f>SUM(F12:F17)</f>
        <v>62347</v>
      </c>
    </row>
    <row r="12" spans="1:6" ht="15.75">
      <c r="A12" s="23"/>
      <c r="B12" s="1"/>
      <c r="C12" s="5"/>
      <c r="D12" s="83" t="s">
        <v>106</v>
      </c>
      <c r="E12" s="84"/>
      <c r="F12" s="84"/>
    </row>
    <row r="13" spans="1:6" ht="15.75">
      <c r="A13" s="23"/>
      <c r="B13" s="1"/>
      <c r="C13" s="5">
        <v>4010</v>
      </c>
      <c r="D13" s="5" t="s">
        <v>102</v>
      </c>
      <c r="E13" s="86"/>
      <c r="F13" s="86">
        <v>17627</v>
      </c>
    </row>
    <row r="14" spans="1:6" ht="15.75">
      <c r="A14" s="23"/>
      <c r="B14" s="1"/>
      <c r="C14" s="5">
        <v>4110</v>
      </c>
      <c r="D14" s="5" t="s">
        <v>107</v>
      </c>
      <c r="E14" s="86"/>
      <c r="F14" s="86">
        <v>6604</v>
      </c>
    </row>
    <row r="15" spans="1:6" ht="15.75">
      <c r="A15" s="23"/>
      <c r="B15" s="1"/>
      <c r="C15" s="5">
        <v>4270</v>
      </c>
      <c r="D15" s="5" t="s">
        <v>108</v>
      </c>
      <c r="E15" s="86"/>
      <c r="F15" s="86">
        <v>28000</v>
      </c>
    </row>
    <row r="16" spans="1:6" ht="15.75">
      <c r="A16" s="23"/>
      <c r="B16" s="1"/>
      <c r="C16" s="5">
        <v>6050</v>
      </c>
      <c r="D16" s="5" t="s">
        <v>109</v>
      </c>
      <c r="E16" s="86"/>
      <c r="F16" s="86">
        <v>116</v>
      </c>
    </row>
    <row r="17" spans="1:6" ht="15.75">
      <c r="A17" s="23"/>
      <c r="B17" s="1"/>
      <c r="C17" s="5">
        <v>6060</v>
      </c>
      <c r="D17" s="5" t="s">
        <v>110</v>
      </c>
      <c r="E17" s="86"/>
      <c r="F17" s="86">
        <v>10000</v>
      </c>
    </row>
    <row r="18" spans="1:6" ht="15.75">
      <c r="A18" s="10">
        <v>801</v>
      </c>
      <c r="B18" s="129"/>
      <c r="C18" s="10"/>
      <c r="D18" s="10" t="s">
        <v>104</v>
      </c>
      <c r="E18" s="80">
        <v>62347</v>
      </c>
      <c r="F18" s="80">
        <v>0</v>
      </c>
    </row>
    <row r="19" spans="1:6" ht="15.75">
      <c r="A19" s="59"/>
      <c r="B19" s="60">
        <v>80111</v>
      </c>
      <c r="C19" s="10"/>
      <c r="D19" s="10" t="s">
        <v>105</v>
      </c>
      <c r="E19" s="80">
        <v>62347</v>
      </c>
      <c r="F19" s="80">
        <v>0</v>
      </c>
    </row>
    <row r="20" spans="1:6" ht="15.75">
      <c r="A20" s="23"/>
      <c r="B20" s="1"/>
      <c r="C20" s="5"/>
      <c r="D20" s="83" t="s">
        <v>90</v>
      </c>
      <c r="E20" s="84"/>
      <c r="F20" s="84"/>
    </row>
    <row r="21" spans="1:6" ht="15.75">
      <c r="A21" s="58"/>
      <c r="B21" s="1"/>
      <c r="C21" s="5">
        <v>6050</v>
      </c>
      <c r="D21" s="5" t="s">
        <v>109</v>
      </c>
      <c r="E21" s="86">
        <v>62347</v>
      </c>
      <c r="F21" s="86"/>
    </row>
    <row r="22" spans="1:6" ht="15.75">
      <c r="A22" s="10"/>
      <c r="B22" s="129"/>
      <c r="C22" s="10"/>
      <c r="D22" s="10" t="s">
        <v>111</v>
      </c>
      <c r="E22" s="80">
        <v>62347</v>
      </c>
      <c r="F22" s="80">
        <v>62347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Biuro Rady</cp:lastModifiedBy>
  <cp:lastPrinted>2008-12-18T06:38:39Z</cp:lastPrinted>
  <dcterms:created xsi:type="dcterms:W3CDTF">2008-12-08T07:57:53Z</dcterms:created>
  <dcterms:modified xsi:type="dcterms:W3CDTF">2008-12-19T11:05:13Z</dcterms:modified>
  <cp:category/>
  <cp:version/>
  <cp:contentType/>
  <cp:contentStatus/>
</cp:coreProperties>
</file>