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<sst xmlns="http://schemas.openxmlformats.org/spreadsheetml/2006/main" count="243" uniqueCount="98">
  <si>
    <t>Załącznik Nr 1</t>
  </si>
  <si>
    <t xml:space="preserve">Do Uchwały Zarządu Powiatu </t>
  </si>
  <si>
    <t>Dział</t>
  </si>
  <si>
    <t>Rozdział</t>
  </si>
  <si>
    <t>§</t>
  </si>
  <si>
    <t>Wyszczególnienie</t>
  </si>
  <si>
    <t>Zwiększenie</t>
  </si>
  <si>
    <t>Zmniejszenie</t>
  </si>
  <si>
    <t>WYDATKI</t>
  </si>
  <si>
    <t>RÓŻNE ROZLICZENIA</t>
  </si>
  <si>
    <t>Rezerwy ogólne i celowe</t>
  </si>
  <si>
    <t xml:space="preserve">Rezerwy   </t>
  </si>
  <si>
    <t>EDUKACYJNA OPIEKA WYCHOWAWCZA</t>
  </si>
  <si>
    <t>Internaty i bursy szkolne</t>
  </si>
  <si>
    <t>Zespół Szkół w Świdwinie</t>
  </si>
  <si>
    <t>Wynagrodzenia osobowe pracowników</t>
  </si>
  <si>
    <t>OGÓŁEM WYDATKI</t>
  </si>
  <si>
    <t>PRZENIESIENIA MIĘDZY PARAGRAFAMI</t>
  </si>
  <si>
    <t>Załącznik Nr 2</t>
  </si>
  <si>
    <t>Zakup materiałów i wyposażenia</t>
  </si>
  <si>
    <t>RAZEM PRZENIESIENIA</t>
  </si>
  <si>
    <t>Zakup usług pozostałych</t>
  </si>
  <si>
    <t>OŚWIATA I WYCHOWANIE</t>
  </si>
  <si>
    <t>Szkoły zawodowe</t>
  </si>
  <si>
    <t>Zespół Szkół Rolniczych w Świdwinie</t>
  </si>
  <si>
    <t>Podróże służbowe krajowe</t>
  </si>
  <si>
    <t>OPIEKA SPOŁECZNA</t>
  </si>
  <si>
    <t>Nr 102/115/2002 z dn.04.03.2002</t>
  </si>
  <si>
    <t>Licea ogólnokształcące</t>
  </si>
  <si>
    <t xml:space="preserve">Wynagrodzenia osobowe pracowników </t>
  </si>
  <si>
    <t>Dodatkowe wynagrodzenie roczne</t>
  </si>
  <si>
    <t>Składki na ubezpieczenia społeczne</t>
  </si>
  <si>
    <t>Składki na FP</t>
  </si>
  <si>
    <t>Nr 104/117/2002 z dn.26.03.2002</t>
  </si>
  <si>
    <t>Nagrody i wydatki osobowe nie zaliczane do wynagrodzeń</t>
  </si>
  <si>
    <t>Zakup pomocy naukowych, dydaktycznych i książek</t>
  </si>
  <si>
    <t>Zakup energii</t>
  </si>
  <si>
    <t>Zakup usług remontowych</t>
  </si>
  <si>
    <t>Odpis na ZFŚS</t>
  </si>
  <si>
    <t>Powiatowe centrum pomocy rodzinie</t>
  </si>
  <si>
    <t>Powiatowe zespoły ds. orzekania o st.niepełnosprawności</t>
  </si>
  <si>
    <t>DOCHODY</t>
  </si>
  <si>
    <t>RAZEM DOCHODY</t>
  </si>
  <si>
    <t>OSWIATA I WYCHOWANIE</t>
  </si>
  <si>
    <t>Dotacje celowe otrzymane z budzetu państwa na zadania bieżące</t>
  </si>
  <si>
    <t>Pozostała działalność</t>
  </si>
  <si>
    <t>w tym na zadania zlecone</t>
  </si>
  <si>
    <t>Podróże słuzbowe krajowe</t>
  </si>
  <si>
    <t>Zespół Szkół Ponadgimnazjalnych w Świdwinie</t>
  </si>
  <si>
    <t>Razem wydatki:</t>
  </si>
  <si>
    <t>Załącznik Nr 3</t>
  </si>
  <si>
    <t>PRZENIESIENIE MIĘDZY PARAGRAFAMI</t>
  </si>
  <si>
    <t>z zakr.admin.rządow.oraz inne zadania zlec.ustawami real. przez powiat</t>
  </si>
  <si>
    <t xml:space="preserve">Rezerwy </t>
  </si>
  <si>
    <t>Licea ogólnokształcace</t>
  </si>
  <si>
    <t>Wynagrodzenie osobowe pracowników</t>
  </si>
  <si>
    <t>Składki na ubezpieczenie społeczne</t>
  </si>
  <si>
    <t>Składki na Fundusz Pracy</t>
  </si>
  <si>
    <t>-</t>
  </si>
  <si>
    <t>Domy Pomocy Społecznej</t>
  </si>
  <si>
    <t>Powiatowe Centrum Pomocy Rodzinie w Świdwinie</t>
  </si>
  <si>
    <t>Razem przeniesienia między paragrafami</t>
  </si>
  <si>
    <t>Poradnie Psychologiczno - Pedagogiczne</t>
  </si>
  <si>
    <t>Domy Wczasów Dziecięcych</t>
  </si>
  <si>
    <t>Dom Wczasów Dziecięcych w Połczynie Zdroju</t>
  </si>
  <si>
    <t>Różne opłaty i składki</t>
  </si>
  <si>
    <t>Gimnazja specjalne</t>
  </si>
  <si>
    <t>Szkoły podstawowe specjalne</t>
  </si>
  <si>
    <t>Różne wydatki na rzecz osób fizycznych</t>
  </si>
  <si>
    <t>Nr 25/34/03 z 20.10.2003 r.</t>
  </si>
  <si>
    <t>Powiatowe Centrum Pomocy Rodzinie</t>
  </si>
  <si>
    <t xml:space="preserve">Dotacje celowe przekazane z budżetu państwa na realizację bieżących </t>
  </si>
  <si>
    <t>zadań własnych powiatu</t>
  </si>
  <si>
    <t>Specjalny Ośrodek Szkolno - Wychowawczy w Sławoborzu</t>
  </si>
  <si>
    <t>Liceum Ogólnokształcące w Połczynie Zdroju</t>
  </si>
  <si>
    <t>Zespół Szkół Ponadgimnazjalnych w Połczynie Zdroju</t>
  </si>
  <si>
    <t>Zespół Szkół Rolniczych CKP w Świdwinie</t>
  </si>
  <si>
    <t>ODZ Szczecin</t>
  </si>
  <si>
    <t>Starostwo Powiatowe w Świdwinie</t>
  </si>
  <si>
    <t>Podróże krajowe służbowe</t>
  </si>
  <si>
    <t xml:space="preserve">Różne wydatki na rzecz osób fizycznych </t>
  </si>
  <si>
    <t>Poradnia Psychologiczno - Pedagogiczna w Połczynie Zdroju</t>
  </si>
  <si>
    <t>Poradnia Psychologiczno - Pedagogiczna w Świdwinie</t>
  </si>
  <si>
    <t>Placówki Opiekuńczo - wychowawcze</t>
  </si>
  <si>
    <t>POWS "Dzieciowisko" w Świdwinie</t>
  </si>
  <si>
    <t>TRANSPORT I ŁĄCZNOŚĆ</t>
  </si>
  <si>
    <t>Drogi publiczne powiatowe</t>
  </si>
  <si>
    <t>Kary i odszkodowania</t>
  </si>
  <si>
    <t>Wydatki inwestycyjne</t>
  </si>
  <si>
    <t>Poradnia Psychologiczno - Padagogiczna w Połczynie Zdroju</t>
  </si>
  <si>
    <t>Dodatowe wynagrodzania roczne</t>
  </si>
  <si>
    <t>Zakup pomocy naukowych i dydaktyczny</t>
  </si>
  <si>
    <t>Dom Pomocy Społecznej w Krzecku</t>
  </si>
  <si>
    <t>Opłaty na rzecz jedn.samorz.terytorialnego</t>
  </si>
  <si>
    <t>Pozostałe środki</t>
  </si>
  <si>
    <t>Nagrody i wydatki nie zaliczane do wynagrodzeń</t>
  </si>
  <si>
    <t>Świadczenia społeczne</t>
  </si>
  <si>
    <t>Specjalne ośrodki szkolno - wychowawcze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</si>
</sst>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u val="single"/>
      <sz val="12"/>
      <name val="Arial CE"/>
      <family val="2"/>
    </font>
    <font>
      <i/>
      <u val="single"/>
      <sz val="10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3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7.75390625" style="2" customWidth="1"/>
    <col min="4" max="4" width="73.875" style="1" customWidth="1"/>
    <col min="5" max="5" width="17.25390625" style="3" customWidth="1"/>
    <col min="6" max="6" width="15.625" style="3" customWidth="1"/>
    <col min="7" max="30" width="9.125" style="1" customWidth="1"/>
  </cols>
  <sheetData>
    <row r="1" ht="15">
      <c r="E1" s="3" t="s">
        <v>0</v>
      </c>
    </row>
    <row r="2" spans="5:7" ht="15">
      <c r="E2" s="90" t="s">
        <v>1</v>
      </c>
      <c r="F2" s="90"/>
      <c r="G2" s="91"/>
    </row>
    <row r="3" spans="5:7" ht="15">
      <c r="E3" s="90" t="s">
        <v>69</v>
      </c>
      <c r="F3" s="90"/>
      <c r="G3" s="91"/>
    </row>
    <row r="6" ht="18">
      <c r="D6" s="4" t="s">
        <v>41</v>
      </c>
    </row>
    <row r="10" spans="1:6" ht="15">
      <c r="A10" s="11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2" t="s">
        <v>7</v>
      </c>
    </row>
    <row r="11" spans="1:30" s="6" customFormat="1" ht="15.75">
      <c r="A11" s="145">
        <v>801</v>
      </c>
      <c r="B11" s="146"/>
      <c r="C11" s="146"/>
      <c r="D11" s="147" t="s">
        <v>43</v>
      </c>
      <c r="E11" s="148">
        <f>SUM(E12)</f>
        <v>7392</v>
      </c>
      <c r="F11" s="1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15.75">
      <c r="A12" s="28"/>
      <c r="B12" s="23">
        <v>80130</v>
      </c>
      <c r="C12" s="13"/>
      <c r="D12" s="14" t="s">
        <v>23</v>
      </c>
      <c r="E12" s="86">
        <f>SUM(E13:E14)</f>
        <v>7392</v>
      </c>
      <c r="F12" s="8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15.75">
      <c r="A13" s="81"/>
      <c r="B13" s="83"/>
      <c r="C13" s="87">
        <v>2130</v>
      </c>
      <c r="D13" s="88" t="s">
        <v>71</v>
      </c>
      <c r="E13" s="89"/>
      <c r="F13" s="8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15.75">
      <c r="A14" s="82"/>
      <c r="B14" s="84"/>
      <c r="C14" s="87"/>
      <c r="D14" s="88" t="s">
        <v>72</v>
      </c>
      <c r="E14" s="89">
        <v>7392</v>
      </c>
      <c r="F14" s="8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15.75">
      <c r="A15" s="149">
        <v>853</v>
      </c>
      <c r="B15" s="150"/>
      <c r="C15" s="146"/>
      <c r="D15" s="151" t="s">
        <v>26</v>
      </c>
      <c r="E15" s="152">
        <f>SUM(E16)</f>
        <v>3500</v>
      </c>
      <c r="F15" s="15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15.75">
      <c r="A16" s="24"/>
      <c r="B16" s="17">
        <v>85318</v>
      </c>
      <c r="C16" s="16"/>
      <c r="D16" s="17" t="s">
        <v>70</v>
      </c>
      <c r="E16" s="18">
        <f>SUM(E18)</f>
        <v>3500</v>
      </c>
      <c r="F16" s="1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6" ht="15">
      <c r="A17" s="24"/>
      <c r="B17" s="67"/>
      <c r="C17" s="34">
        <v>2110</v>
      </c>
      <c r="D17" s="19" t="s">
        <v>44</v>
      </c>
      <c r="E17" s="36"/>
      <c r="F17" s="18"/>
    </row>
    <row r="18" spans="1:6" ht="15">
      <c r="A18" s="25"/>
      <c r="B18" s="25"/>
      <c r="C18" s="11"/>
      <c r="D18" s="19" t="s">
        <v>52</v>
      </c>
      <c r="E18" s="20">
        <v>3500</v>
      </c>
      <c r="F18" s="20"/>
    </row>
    <row r="19" spans="1:6" ht="15.75">
      <c r="A19" s="153"/>
      <c r="B19" s="153"/>
      <c r="C19" s="154"/>
      <c r="D19" s="151" t="s">
        <v>42</v>
      </c>
      <c r="E19" s="152">
        <f>SUM(E11,E15)</f>
        <v>10892</v>
      </c>
      <c r="F19" s="152"/>
    </row>
    <row r="20" spans="1:30" s="6" customFormat="1" ht="15.75">
      <c r="A20" s="19"/>
      <c r="B20" s="19"/>
      <c r="C20" s="11"/>
      <c r="D20" s="19" t="s">
        <v>46</v>
      </c>
      <c r="E20" s="20">
        <f>SUM(E16)</f>
        <v>3500</v>
      </c>
      <c r="F20" s="2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15.75">
      <c r="A21" s="1"/>
      <c r="B21" s="1"/>
      <c r="C21" s="2"/>
      <c r="D21" s="1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33" spans="1:30" s="6" customFormat="1" ht="15.75">
      <c r="A33" s="1"/>
      <c r="B33" s="1"/>
      <c r="C33" s="2"/>
      <c r="D33" s="1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8" customFormat="1" ht="15">
      <c r="A34" s="1"/>
      <c r="B34" s="1"/>
      <c r="C34" s="2"/>
      <c r="D34" s="1"/>
      <c r="E34" s="3"/>
      <c r="F34" s="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8" customFormat="1" ht="15">
      <c r="A35" s="1"/>
      <c r="B35" s="1"/>
      <c r="C35" s="2"/>
      <c r="D35" s="1"/>
      <c r="E35" s="3"/>
      <c r="F35" s="3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8" customFormat="1" ht="15">
      <c r="A36" s="1"/>
      <c r="B36" s="1"/>
      <c r="C36" s="2"/>
      <c r="D36" s="1"/>
      <c r="E36" s="3"/>
      <c r="F36" s="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8" customFormat="1" ht="15">
      <c r="A37" s="1"/>
      <c r="B37" s="1"/>
      <c r="C37" s="2"/>
      <c r="D37" s="1"/>
      <c r="E37" s="3" t="s">
        <v>18</v>
      </c>
      <c r="F37" s="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8" customFormat="1" ht="15">
      <c r="A38" s="1"/>
      <c r="B38" s="1"/>
      <c r="C38" s="2"/>
      <c r="D38" s="1"/>
      <c r="E38" s="90" t="s">
        <v>1</v>
      </c>
      <c r="F38" s="9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8" customFormat="1" ht="18">
      <c r="A39" s="1"/>
      <c r="B39" s="1"/>
      <c r="C39" s="2"/>
      <c r="D39" s="4" t="s">
        <v>8</v>
      </c>
      <c r="E39" s="90" t="s">
        <v>69</v>
      </c>
      <c r="F39" s="9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8" customFormat="1" ht="15">
      <c r="A40" s="1"/>
      <c r="B40" s="1"/>
      <c r="C40" s="2"/>
      <c r="D40" s="1"/>
      <c r="E40" s="3"/>
      <c r="F40" s="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8" customFormat="1" ht="15">
      <c r="A41" s="11" t="s">
        <v>2</v>
      </c>
      <c r="B41" s="11" t="s">
        <v>3</v>
      </c>
      <c r="C41" s="11" t="s">
        <v>4</v>
      </c>
      <c r="D41" s="11" t="s">
        <v>5</v>
      </c>
      <c r="E41" s="12" t="s">
        <v>6</v>
      </c>
      <c r="F41" s="12" t="s">
        <v>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7" ht="15.75">
      <c r="A42" s="155">
        <v>758</v>
      </c>
      <c r="B42" s="156"/>
      <c r="C42" s="157"/>
      <c r="D42" s="151" t="s">
        <v>9</v>
      </c>
      <c r="E42" s="158"/>
      <c r="F42" s="152">
        <f>SUM(F43)</f>
        <v>18819</v>
      </c>
      <c r="G42" s="91"/>
    </row>
    <row r="43" spans="1:6" ht="15.75">
      <c r="A43" s="32"/>
      <c r="B43" s="24">
        <v>75818</v>
      </c>
      <c r="C43" s="66"/>
      <c r="D43" s="14" t="s">
        <v>10</v>
      </c>
      <c r="E43" s="36"/>
      <c r="F43" s="15">
        <f>SUM(F44)</f>
        <v>18819</v>
      </c>
    </row>
    <row r="44" spans="1:6" ht="15">
      <c r="A44" s="32"/>
      <c r="B44" s="24"/>
      <c r="C44" s="66">
        <v>4810</v>
      </c>
      <c r="D44" s="35" t="s">
        <v>53</v>
      </c>
      <c r="E44" s="36"/>
      <c r="F44" s="36">
        <v>18819</v>
      </c>
    </row>
    <row r="45" spans="1:6" ht="15.75">
      <c r="A45" s="159">
        <v>801</v>
      </c>
      <c r="B45" s="149"/>
      <c r="C45" s="160"/>
      <c r="D45" s="151" t="s">
        <v>22</v>
      </c>
      <c r="E45" s="152">
        <f>SUM(E46,E51,E60,E78)</f>
        <v>19827</v>
      </c>
      <c r="F45" s="152"/>
    </row>
    <row r="46" spans="1:6" ht="15.75">
      <c r="A46" s="93"/>
      <c r="B46" s="23">
        <v>80111</v>
      </c>
      <c r="C46" s="65"/>
      <c r="D46" s="14" t="s">
        <v>66</v>
      </c>
      <c r="E46" s="15">
        <f>SUM(E47)</f>
        <v>2993</v>
      </c>
      <c r="F46" s="15"/>
    </row>
    <row r="47" spans="1:6" ht="15.75">
      <c r="A47" s="93"/>
      <c r="B47" s="28"/>
      <c r="C47" s="65"/>
      <c r="D47" s="111" t="s">
        <v>73</v>
      </c>
      <c r="E47" s="115">
        <f>SUM(E48:E50)</f>
        <v>2993</v>
      </c>
      <c r="F47" s="115"/>
    </row>
    <row r="48" spans="1:6" ht="15.75">
      <c r="A48" s="93"/>
      <c r="B48" s="28"/>
      <c r="C48" s="112">
        <v>4010</v>
      </c>
      <c r="D48" s="113" t="s">
        <v>55</v>
      </c>
      <c r="E48" s="114">
        <v>2500</v>
      </c>
      <c r="F48" s="114"/>
    </row>
    <row r="49" spans="1:6" ht="15.75">
      <c r="A49" s="93"/>
      <c r="B49" s="28"/>
      <c r="C49" s="112">
        <v>4110</v>
      </c>
      <c r="D49" s="113" t="s">
        <v>56</v>
      </c>
      <c r="E49" s="114">
        <v>431</v>
      </c>
      <c r="F49" s="114"/>
    </row>
    <row r="50" spans="1:6" ht="15.75">
      <c r="A50" s="93"/>
      <c r="B50" s="77"/>
      <c r="C50" s="112">
        <v>4120</v>
      </c>
      <c r="D50" s="113" t="s">
        <v>57</v>
      </c>
      <c r="E50" s="114">
        <v>62</v>
      </c>
      <c r="F50" s="114"/>
    </row>
    <row r="51" spans="1:6" ht="15">
      <c r="A51" s="33"/>
      <c r="B51" s="62">
        <v>80120</v>
      </c>
      <c r="C51" s="64"/>
      <c r="D51" s="17" t="s">
        <v>54</v>
      </c>
      <c r="E51" s="18">
        <f>SUM(E52,E56)</f>
        <v>4188</v>
      </c>
      <c r="F51" s="20"/>
    </row>
    <row r="52" spans="1:6" ht="15">
      <c r="A52" s="33"/>
      <c r="B52" s="24"/>
      <c r="C52" s="64"/>
      <c r="D52" s="111" t="s">
        <v>74</v>
      </c>
      <c r="E52" s="115">
        <f>SUM(E53:E55)</f>
        <v>1196</v>
      </c>
      <c r="F52" s="116"/>
    </row>
    <row r="53" spans="1:6" ht="15">
      <c r="A53" s="33"/>
      <c r="B53" s="24"/>
      <c r="C53" s="112">
        <v>4010</v>
      </c>
      <c r="D53" s="113" t="s">
        <v>55</v>
      </c>
      <c r="E53" s="114">
        <v>1000</v>
      </c>
      <c r="F53" s="114"/>
    </row>
    <row r="54" spans="1:6" ht="15">
      <c r="A54" s="33"/>
      <c r="B54" s="24"/>
      <c r="C54" s="112">
        <v>4110</v>
      </c>
      <c r="D54" s="113" t="s">
        <v>56</v>
      </c>
      <c r="E54" s="114">
        <v>172</v>
      </c>
      <c r="F54" s="114"/>
    </row>
    <row r="55" spans="1:6" ht="15">
      <c r="A55" s="33"/>
      <c r="B55" s="24"/>
      <c r="C55" s="112">
        <v>4120</v>
      </c>
      <c r="D55" s="113" t="s">
        <v>57</v>
      </c>
      <c r="E55" s="114">
        <v>24</v>
      </c>
      <c r="F55" s="114"/>
    </row>
    <row r="56" spans="1:6" ht="15">
      <c r="A56" s="33"/>
      <c r="B56" s="27"/>
      <c r="C56" s="63"/>
      <c r="D56" s="21" t="s">
        <v>48</v>
      </c>
      <c r="E56" s="92">
        <f>SUM(E57:E59)</f>
        <v>2992</v>
      </c>
      <c r="F56" s="92"/>
    </row>
    <row r="57" spans="1:6" ht="15">
      <c r="A57" s="33"/>
      <c r="B57" s="27"/>
      <c r="C57" s="112">
        <v>4010</v>
      </c>
      <c r="D57" s="113" t="s">
        <v>55</v>
      </c>
      <c r="E57" s="20">
        <v>2500</v>
      </c>
      <c r="F57" s="92"/>
    </row>
    <row r="58" spans="1:6" ht="15">
      <c r="A58" s="33"/>
      <c r="B58" s="27"/>
      <c r="C58" s="112">
        <v>4110</v>
      </c>
      <c r="D58" s="113" t="s">
        <v>56</v>
      </c>
      <c r="E58" s="20">
        <v>431</v>
      </c>
      <c r="F58" s="92"/>
    </row>
    <row r="59" spans="1:6" ht="15">
      <c r="A59" s="33"/>
      <c r="B59" s="27"/>
      <c r="C59" s="112">
        <v>4120</v>
      </c>
      <c r="D59" s="113" t="s">
        <v>57</v>
      </c>
      <c r="E59" s="20">
        <v>61</v>
      </c>
      <c r="F59" s="20"/>
    </row>
    <row r="60" spans="1:6" ht="15">
      <c r="A60" s="33"/>
      <c r="B60" s="120">
        <v>80130</v>
      </c>
      <c r="C60" s="121"/>
      <c r="D60" s="110" t="s">
        <v>23</v>
      </c>
      <c r="E60" s="117">
        <f>SUM(E61,E66)</f>
        <v>10982</v>
      </c>
      <c r="F60" s="117"/>
    </row>
    <row r="61" spans="1:6" ht="15">
      <c r="A61" s="33"/>
      <c r="B61" s="27"/>
      <c r="C61" s="122"/>
      <c r="D61" s="111" t="s">
        <v>75</v>
      </c>
      <c r="E61" s="115">
        <f>SUM(E62:E65)</f>
        <v>3259</v>
      </c>
      <c r="F61" s="115"/>
    </row>
    <row r="62" spans="1:6" ht="15">
      <c r="A62" s="33"/>
      <c r="B62" s="27"/>
      <c r="C62" s="122">
        <v>4010</v>
      </c>
      <c r="D62" s="113" t="s">
        <v>55</v>
      </c>
      <c r="E62" s="20">
        <v>1000</v>
      </c>
      <c r="F62" s="20"/>
    </row>
    <row r="63" spans="1:6" ht="15">
      <c r="A63" s="33"/>
      <c r="B63" s="27"/>
      <c r="C63" s="122">
        <v>4110</v>
      </c>
      <c r="D63" s="113" t="s">
        <v>56</v>
      </c>
      <c r="E63" s="20">
        <v>172</v>
      </c>
      <c r="F63" s="20"/>
    </row>
    <row r="64" spans="1:6" ht="15">
      <c r="A64" s="33"/>
      <c r="B64" s="27"/>
      <c r="C64" s="122">
        <v>4120</v>
      </c>
      <c r="D64" s="113" t="s">
        <v>57</v>
      </c>
      <c r="E64" s="20">
        <v>24</v>
      </c>
      <c r="F64" s="20"/>
    </row>
    <row r="65" spans="1:6" ht="15">
      <c r="A65" s="33"/>
      <c r="B65" s="27"/>
      <c r="C65" s="122">
        <v>4300</v>
      </c>
      <c r="D65" s="113" t="s">
        <v>21</v>
      </c>
      <c r="E65" s="20">
        <v>2063</v>
      </c>
      <c r="F65" s="20"/>
    </row>
    <row r="66" spans="1:6" ht="15">
      <c r="A66" s="33"/>
      <c r="B66" s="27"/>
      <c r="C66" s="122"/>
      <c r="D66" s="111" t="s">
        <v>76</v>
      </c>
      <c r="E66" s="115">
        <f>SUM(E67:E70)</f>
        <v>7723</v>
      </c>
      <c r="F66" s="115"/>
    </row>
    <row r="67" spans="1:6" ht="15">
      <c r="A67" s="33"/>
      <c r="B67" s="27"/>
      <c r="C67" s="122">
        <v>4010</v>
      </c>
      <c r="D67" s="113" t="s">
        <v>55</v>
      </c>
      <c r="E67" s="20">
        <v>2000</v>
      </c>
      <c r="F67" s="20"/>
    </row>
    <row r="68" spans="1:6" ht="15">
      <c r="A68" s="33"/>
      <c r="B68" s="27"/>
      <c r="C68" s="122">
        <v>4110</v>
      </c>
      <c r="D68" s="113" t="s">
        <v>56</v>
      </c>
      <c r="E68" s="20">
        <v>345</v>
      </c>
      <c r="F68" s="20"/>
    </row>
    <row r="69" spans="1:6" ht="15">
      <c r="A69" s="33"/>
      <c r="B69" s="27"/>
      <c r="C69" s="122">
        <v>4120</v>
      </c>
      <c r="D69" s="113" t="s">
        <v>57</v>
      </c>
      <c r="E69" s="20">
        <v>49</v>
      </c>
      <c r="F69" s="20"/>
    </row>
    <row r="70" spans="1:6" ht="15">
      <c r="A70" s="94"/>
      <c r="B70" s="25"/>
      <c r="C70" s="122">
        <v>4300</v>
      </c>
      <c r="D70" s="113" t="s">
        <v>21</v>
      </c>
      <c r="E70" s="20">
        <v>5329</v>
      </c>
      <c r="F70" s="20"/>
    </row>
    <row r="71" spans="1:6" ht="15">
      <c r="A71" s="69"/>
      <c r="B71" s="69"/>
      <c r="C71" s="118"/>
      <c r="D71" s="119"/>
      <c r="E71" s="108"/>
      <c r="F71" s="108"/>
    </row>
    <row r="72" spans="1:6" ht="15">
      <c r="A72" s="69"/>
      <c r="B72" s="69"/>
      <c r="C72" s="118"/>
      <c r="D72" s="119"/>
      <c r="E72" s="108"/>
      <c r="F72" s="108">
        <v>2</v>
      </c>
    </row>
    <row r="73" spans="1:5" ht="15">
      <c r="A73" s="69"/>
      <c r="B73" s="69"/>
      <c r="C73" s="118"/>
      <c r="D73" s="119"/>
      <c r="E73" s="3" t="s">
        <v>18</v>
      </c>
    </row>
    <row r="74" spans="1:6" ht="15">
      <c r="A74" s="69"/>
      <c r="B74" s="69"/>
      <c r="C74" s="118"/>
      <c r="D74" s="119"/>
      <c r="E74" s="90" t="s">
        <v>1</v>
      </c>
      <c r="F74" s="90"/>
    </row>
    <row r="75" spans="1:6" ht="15">
      <c r="A75" s="69"/>
      <c r="B75" s="69"/>
      <c r="C75" s="118"/>
      <c r="D75" s="119"/>
      <c r="E75" s="90" t="s">
        <v>69</v>
      </c>
      <c r="F75" s="90"/>
    </row>
    <row r="76" spans="1:6" ht="15">
      <c r="A76" s="69"/>
      <c r="B76" s="69"/>
      <c r="C76" s="118"/>
      <c r="D76" s="119"/>
      <c r="E76" s="108"/>
      <c r="F76" s="108"/>
    </row>
    <row r="77" spans="1:6" ht="15">
      <c r="A77" s="11" t="s">
        <v>2</v>
      </c>
      <c r="B77" s="11" t="s">
        <v>3</v>
      </c>
      <c r="C77" s="11" t="s">
        <v>4</v>
      </c>
      <c r="D77" s="11" t="s">
        <v>5</v>
      </c>
      <c r="E77" s="12" t="s">
        <v>6</v>
      </c>
      <c r="F77" s="12" t="s">
        <v>7</v>
      </c>
    </row>
    <row r="78" spans="1:6" ht="15.75">
      <c r="A78" s="81"/>
      <c r="B78" s="133">
        <v>80195</v>
      </c>
      <c r="C78" s="124"/>
      <c r="D78" s="125" t="s">
        <v>45</v>
      </c>
      <c r="E78" s="127">
        <f>SUM(E79,E81)</f>
        <v>1664</v>
      </c>
      <c r="F78" s="127"/>
    </row>
    <row r="79" spans="1:6" ht="15">
      <c r="A79" s="81"/>
      <c r="B79" s="81"/>
      <c r="C79" s="130"/>
      <c r="D79" s="131" t="s">
        <v>77</v>
      </c>
      <c r="E79" s="132">
        <f>SUM(E80)</f>
        <v>1057</v>
      </c>
      <c r="F79" s="132"/>
    </row>
    <row r="80" spans="1:6" ht="15">
      <c r="A80" s="81"/>
      <c r="B80" s="81"/>
      <c r="C80" s="130">
        <v>4300</v>
      </c>
      <c r="D80" s="129" t="s">
        <v>21</v>
      </c>
      <c r="E80" s="128">
        <v>1057</v>
      </c>
      <c r="F80" s="128"/>
    </row>
    <row r="81" spans="1:6" ht="15">
      <c r="A81" s="81"/>
      <c r="B81" s="81"/>
      <c r="C81" s="130"/>
      <c r="D81" s="131" t="s">
        <v>78</v>
      </c>
      <c r="E81" s="132">
        <f>SUM(E82:E83)</f>
        <v>607</v>
      </c>
      <c r="F81" s="132"/>
    </row>
    <row r="82" spans="1:6" ht="15">
      <c r="A82" s="81"/>
      <c r="B82" s="81"/>
      <c r="C82" s="11">
        <v>3030</v>
      </c>
      <c r="D82" s="19" t="s">
        <v>80</v>
      </c>
      <c r="E82" s="20">
        <v>563</v>
      </c>
      <c r="F82" s="128"/>
    </row>
    <row r="83" spans="1:6" ht="15">
      <c r="A83" s="81"/>
      <c r="B83" s="82"/>
      <c r="C83" s="123">
        <v>4410</v>
      </c>
      <c r="D83" s="129" t="s">
        <v>79</v>
      </c>
      <c r="E83" s="128">
        <v>44</v>
      </c>
      <c r="F83" s="128"/>
    </row>
    <row r="84" spans="1:6" ht="15.75">
      <c r="A84" s="161">
        <v>853</v>
      </c>
      <c r="B84" s="162"/>
      <c r="C84" s="163"/>
      <c r="D84" s="164" t="s">
        <v>26</v>
      </c>
      <c r="E84" s="165">
        <f>SUM(E85,E90)</f>
        <v>4696</v>
      </c>
      <c r="F84" s="165"/>
    </row>
    <row r="85" spans="1:6" ht="15.75">
      <c r="A85" s="81"/>
      <c r="B85" s="133">
        <v>85301</v>
      </c>
      <c r="C85" s="124"/>
      <c r="D85" s="125" t="s">
        <v>83</v>
      </c>
      <c r="E85" s="127">
        <f>SUM(E86)</f>
        <v>1196</v>
      </c>
      <c r="F85" s="127"/>
    </row>
    <row r="86" spans="1:6" ht="15">
      <c r="A86" s="81"/>
      <c r="B86" s="81"/>
      <c r="C86" s="123"/>
      <c r="D86" s="131" t="s">
        <v>84</v>
      </c>
      <c r="E86" s="132">
        <f>SUM(E87:E89)</f>
        <v>1196</v>
      </c>
      <c r="F86" s="132"/>
    </row>
    <row r="87" spans="1:6" ht="15">
      <c r="A87" s="81"/>
      <c r="B87" s="81"/>
      <c r="C87" s="123">
        <v>4010</v>
      </c>
      <c r="D87" s="19" t="s">
        <v>55</v>
      </c>
      <c r="E87" s="128">
        <v>1000</v>
      </c>
      <c r="F87" s="128"/>
    </row>
    <row r="88" spans="1:6" ht="15">
      <c r="A88" s="81"/>
      <c r="B88" s="81"/>
      <c r="C88" s="123">
        <v>4110</v>
      </c>
      <c r="D88" s="19" t="s">
        <v>56</v>
      </c>
      <c r="E88" s="128">
        <v>172</v>
      </c>
      <c r="F88" s="128"/>
    </row>
    <row r="89" spans="1:6" ht="15">
      <c r="A89" s="81"/>
      <c r="B89" s="82"/>
      <c r="C89" s="123">
        <v>4120</v>
      </c>
      <c r="D89" s="19" t="s">
        <v>57</v>
      </c>
      <c r="E89" s="128">
        <v>24</v>
      </c>
      <c r="F89" s="128"/>
    </row>
    <row r="90" spans="1:6" ht="15.75">
      <c r="A90" s="81"/>
      <c r="B90" s="133">
        <v>85318</v>
      </c>
      <c r="C90" s="124"/>
      <c r="D90" s="125" t="s">
        <v>70</v>
      </c>
      <c r="E90" s="127">
        <f>SUM(E91)</f>
        <v>3500</v>
      </c>
      <c r="F90" s="127"/>
    </row>
    <row r="91" spans="1:6" ht="15">
      <c r="A91" s="81"/>
      <c r="B91" s="81"/>
      <c r="C91" s="123"/>
      <c r="D91" s="131" t="s">
        <v>60</v>
      </c>
      <c r="E91" s="132">
        <f>SUM(E92)</f>
        <v>3500</v>
      </c>
      <c r="F91" s="132"/>
    </row>
    <row r="92" spans="1:6" ht="15">
      <c r="A92" s="82"/>
      <c r="B92" s="82"/>
      <c r="C92" s="123">
        <v>4300</v>
      </c>
      <c r="D92" s="129" t="s">
        <v>21</v>
      </c>
      <c r="E92" s="128">
        <v>3500</v>
      </c>
      <c r="F92" s="128"/>
    </row>
    <row r="93" spans="1:6" ht="15.75">
      <c r="A93" s="149">
        <v>854</v>
      </c>
      <c r="B93" s="151"/>
      <c r="C93" s="166"/>
      <c r="D93" s="167" t="s">
        <v>12</v>
      </c>
      <c r="E93" s="168">
        <f>SUM(E94,E103)</f>
        <v>5188</v>
      </c>
      <c r="F93" s="168"/>
    </row>
    <row r="94" spans="1:6" ht="15.75">
      <c r="A94" s="28"/>
      <c r="B94" s="74">
        <v>85406</v>
      </c>
      <c r="C94" s="65"/>
      <c r="D94" s="14" t="s">
        <v>62</v>
      </c>
      <c r="E94" s="15">
        <f>SUM(E95,E99)</f>
        <v>4188</v>
      </c>
      <c r="F94" s="15"/>
    </row>
    <row r="95" spans="1:6" ht="15.75">
      <c r="A95" s="28"/>
      <c r="B95" s="74"/>
      <c r="C95" s="65"/>
      <c r="D95" s="21" t="s">
        <v>81</v>
      </c>
      <c r="E95" s="115">
        <f>SUM(E96:E98)</f>
        <v>2992</v>
      </c>
      <c r="F95" s="115"/>
    </row>
    <row r="96" spans="1:6" ht="15.75">
      <c r="A96" s="28"/>
      <c r="B96" s="109"/>
      <c r="C96" s="63">
        <v>4010</v>
      </c>
      <c r="D96" s="19" t="s">
        <v>55</v>
      </c>
      <c r="E96" s="20">
        <v>2500</v>
      </c>
      <c r="F96" s="20"/>
    </row>
    <row r="97" spans="1:6" ht="15.75">
      <c r="A97" s="28"/>
      <c r="B97" s="109"/>
      <c r="C97" s="63">
        <v>4110</v>
      </c>
      <c r="D97" s="19" t="s">
        <v>56</v>
      </c>
      <c r="E97" s="20">
        <v>431</v>
      </c>
      <c r="F97" s="20"/>
    </row>
    <row r="98" spans="1:6" ht="15">
      <c r="A98" s="27"/>
      <c r="B98" s="96"/>
      <c r="C98" s="11">
        <v>4120</v>
      </c>
      <c r="D98" s="19" t="s">
        <v>57</v>
      </c>
      <c r="E98" s="36">
        <v>61</v>
      </c>
      <c r="F98" s="36"/>
    </row>
    <row r="99" spans="1:6" ht="15">
      <c r="A99" s="27"/>
      <c r="B99" s="68"/>
      <c r="C99" s="70"/>
      <c r="D99" s="95" t="s">
        <v>82</v>
      </c>
      <c r="E99" s="115">
        <f>SUM(E100:E102)</f>
        <v>1196</v>
      </c>
      <c r="F99" s="115"/>
    </row>
    <row r="100" spans="1:6" ht="15">
      <c r="A100" s="27"/>
      <c r="B100" s="27"/>
      <c r="C100" s="63">
        <v>4010</v>
      </c>
      <c r="D100" s="19" t="s">
        <v>55</v>
      </c>
      <c r="E100" s="20">
        <v>1000</v>
      </c>
      <c r="F100" s="20"/>
    </row>
    <row r="101" spans="1:6" ht="15">
      <c r="A101" s="27"/>
      <c r="B101" s="27"/>
      <c r="C101" s="63">
        <v>4110</v>
      </c>
      <c r="D101" s="19" t="s">
        <v>56</v>
      </c>
      <c r="E101" s="20">
        <v>172</v>
      </c>
      <c r="F101" s="20"/>
    </row>
    <row r="102" spans="1:30" s="30" customFormat="1" ht="15">
      <c r="A102" s="27"/>
      <c r="B102" s="27"/>
      <c r="C102" s="11">
        <v>4120</v>
      </c>
      <c r="D102" s="19" t="s">
        <v>57</v>
      </c>
      <c r="E102" s="20">
        <v>24</v>
      </c>
      <c r="F102" s="2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30" customFormat="1" ht="15.75">
      <c r="A103" s="28"/>
      <c r="B103" s="14">
        <v>85411</v>
      </c>
      <c r="C103" s="13"/>
      <c r="D103" s="14" t="s">
        <v>63</v>
      </c>
      <c r="E103" s="15">
        <f>SUM(E104)</f>
        <v>1000</v>
      </c>
      <c r="F103" s="15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s="30" customFormat="1" ht="15.75">
      <c r="A104" s="28"/>
      <c r="B104" s="77"/>
      <c r="C104" s="13"/>
      <c r="D104" s="111" t="s">
        <v>64</v>
      </c>
      <c r="E104" s="115">
        <f>SUM(E105)</f>
        <v>1000</v>
      </c>
      <c r="F104" s="115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:30" s="30" customFormat="1" ht="15">
      <c r="A105" s="25"/>
      <c r="B105" s="25"/>
      <c r="C105" s="11">
        <v>4010</v>
      </c>
      <c r="D105" s="19" t="s">
        <v>55</v>
      </c>
      <c r="E105" s="20">
        <v>1000</v>
      </c>
      <c r="F105" s="20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s="30" customFormat="1" ht="15.75">
      <c r="A106" s="19"/>
      <c r="B106" s="19"/>
      <c r="C106" s="34"/>
      <c r="D106" s="14" t="s">
        <v>49</v>
      </c>
      <c r="E106" s="15">
        <f>SUM(E45,E84,E93)</f>
        <v>29711</v>
      </c>
      <c r="F106" s="15">
        <f>SUM(F42,F93)</f>
        <v>18819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s="30" customFormat="1" ht="15">
      <c r="A107" s="19"/>
      <c r="B107" s="19"/>
      <c r="C107" s="34"/>
      <c r="D107" s="35" t="s">
        <v>46</v>
      </c>
      <c r="E107" s="36">
        <f>SUM(E90)</f>
        <v>3500</v>
      </c>
      <c r="F107" s="97" t="s">
        <v>58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s="30" customFormat="1" ht="15">
      <c r="A108" s="69"/>
      <c r="B108" s="69"/>
      <c r="C108" s="70"/>
      <c r="D108" s="71"/>
      <c r="E108" s="72"/>
      <c r="F108" s="72">
        <v>3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30" customFormat="1" ht="15">
      <c r="A109" s="69"/>
      <c r="B109" s="69"/>
      <c r="C109" s="70"/>
      <c r="D109" s="71"/>
      <c r="E109" s="72"/>
      <c r="F109" s="72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30" customFormat="1" ht="15">
      <c r="A110" s="69"/>
      <c r="B110" s="69"/>
      <c r="C110" s="70"/>
      <c r="D110" s="71"/>
      <c r="E110" s="3" t="s">
        <v>50</v>
      </c>
      <c r="F110" s="3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s="30" customFormat="1" ht="15">
      <c r="A111" s="69"/>
      <c r="B111" s="69"/>
      <c r="C111" s="70"/>
      <c r="D111" s="71"/>
      <c r="E111" s="90" t="s">
        <v>1</v>
      </c>
      <c r="F111" s="90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:6" ht="15">
      <c r="A112" s="69"/>
      <c r="B112" s="69"/>
      <c r="C112" s="70"/>
      <c r="D112" s="71"/>
      <c r="E112" s="90" t="s">
        <v>69</v>
      </c>
      <c r="F112" s="90"/>
    </row>
    <row r="113" spans="1:6" ht="15.75">
      <c r="A113" s="69"/>
      <c r="B113" s="69"/>
      <c r="C113" s="70"/>
      <c r="D113" s="78" t="s">
        <v>51</v>
      </c>
      <c r="E113" s="90"/>
      <c r="F113" s="90"/>
    </row>
    <row r="114" spans="1:6" ht="15">
      <c r="A114" s="69"/>
      <c r="B114" s="69"/>
      <c r="C114" s="70"/>
      <c r="D114" s="71"/>
      <c r="E114" s="72"/>
      <c r="F114" s="72"/>
    </row>
    <row r="115" spans="1:7" ht="15.75">
      <c r="A115" s="11" t="s">
        <v>2</v>
      </c>
      <c r="B115" s="11" t="s">
        <v>3</v>
      </c>
      <c r="C115" s="11" t="s">
        <v>4</v>
      </c>
      <c r="D115" s="11" t="s">
        <v>5</v>
      </c>
      <c r="E115" s="12" t="s">
        <v>6</v>
      </c>
      <c r="F115" s="12" t="s">
        <v>7</v>
      </c>
      <c r="G115" s="5"/>
    </row>
    <row r="116" spans="1:7" ht="15.75">
      <c r="A116" s="154">
        <v>600</v>
      </c>
      <c r="B116" s="160"/>
      <c r="C116" s="154"/>
      <c r="D116" s="147" t="s">
        <v>85</v>
      </c>
      <c r="E116" s="148">
        <f>SUM(E117)</f>
        <v>25589</v>
      </c>
      <c r="F116" s="148">
        <f>SUM(F117)</f>
        <v>25589</v>
      </c>
      <c r="G116" s="5"/>
    </row>
    <row r="117" spans="1:7" ht="15.75">
      <c r="A117" s="81"/>
      <c r="B117" s="102">
        <v>60014</v>
      </c>
      <c r="C117" s="100"/>
      <c r="D117" s="103" t="s">
        <v>86</v>
      </c>
      <c r="E117" s="104">
        <f>SUM(E118:E124)</f>
        <v>25589</v>
      </c>
      <c r="F117" s="104">
        <f>SUM(F118:F124)</f>
        <v>25589</v>
      </c>
      <c r="G117" s="5"/>
    </row>
    <row r="118" spans="1:30" s="6" customFormat="1" ht="15.75">
      <c r="A118" s="81"/>
      <c r="B118" s="105"/>
      <c r="C118" s="11">
        <v>3030</v>
      </c>
      <c r="D118" s="88" t="s">
        <v>68</v>
      </c>
      <c r="E118" s="89">
        <v>560</v>
      </c>
      <c r="F118" s="8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6" customFormat="1" ht="15.75">
      <c r="A119" s="81"/>
      <c r="B119" s="105"/>
      <c r="C119" s="11">
        <v>4210</v>
      </c>
      <c r="D119" s="88" t="s">
        <v>19</v>
      </c>
      <c r="E119" s="89">
        <v>5700</v>
      </c>
      <c r="F119" s="8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6" customFormat="1" ht="15.75">
      <c r="A120" s="81"/>
      <c r="B120" s="105"/>
      <c r="C120" s="11">
        <v>4260</v>
      </c>
      <c r="D120" s="88" t="s">
        <v>36</v>
      </c>
      <c r="E120" s="89"/>
      <c r="F120" s="89">
        <v>4900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s="6" customFormat="1" ht="15.75">
      <c r="A121" s="81"/>
      <c r="B121" s="105"/>
      <c r="C121" s="11">
        <v>4270</v>
      </c>
      <c r="D121" s="88" t="s">
        <v>37</v>
      </c>
      <c r="E121" s="89"/>
      <c r="F121" s="89">
        <v>20000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6" customFormat="1" ht="15.75">
      <c r="A122" s="81"/>
      <c r="B122" s="105"/>
      <c r="C122" s="11">
        <v>4300</v>
      </c>
      <c r="D122" s="88" t="s">
        <v>21</v>
      </c>
      <c r="E122" s="89">
        <v>19329</v>
      </c>
      <c r="F122" s="8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6" customFormat="1" ht="15.75">
      <c r="A123" s="81"/>
      <c r="B123" s="105"/>
      <c r="C123" s="11">
        <v>4590</v>
      </c>
      <c r="D123" s="88" t="s">
        <v>87</v>
      </c>
      <c r="E123" s="89"/>
      <c r="F123" s="89">
        <v>300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s="6" customFormat="1" ht="15.75">
      <c r="A124" s="81"/>
      <c r="B124" s="105"/>
      <c r="C124" s="11">
        <v>6060</v>
      </c>
      <c r="D124" s="88" t="s">
        <v>88</v>
      </c>
      <c r="E124" s="89"/>
      <c r="F124" s="89">
        <v>389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6" customFormat="1" ht="15.75">
      <c r="A125" s="161">
        <v>801</v>
      </c>
      <c r="B125" s="162"/>
      <c r="C125" s="162"/>
      <c r="D125" s="169" t="s">
        <v>22</v>
      </c>
      <c r="E125" s="170">
        <f>SUM(E126,E132)</f>
        <v>8850</v>
      </c>
      <c r="F125" s="170">
        <f>SUM(F126,F132)</f>
        <v>8850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6" customFormat="1" ht="15.75">
      <c r="A126" s="134"/>
      <c r="B126" s="133">
        <v>80102</v>
      </c>
      <c r="C126" s="135"/>
      <c r="D126" s="85" t="s">
        <v>67</v>
      </c>
      <c r="E126" s="126">
        <f>SUM(E127)</f>
        <v>662</v>
      </c>
      <c r="F126" s="126">
        <f>SUM(F127)</f>
        <v>662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6" customFormat="1" ht="15.75">
      <c r="A127" s="81"/>
      <c r="B127" s="81"/>
      <c r="C127" s="11"/>
      <c r="D127" s="131" t="s">
        <v>73</v>
      </c>
      <c r="E127" s="139">
        <f>SUM(E128:E131)</f>
        <v>662</v>
      </c>
      <c r="F127" s="139">
        <f>SUM(F128:F131)</f>
        <v>662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s="6" customFormat="1" ht="15.75">
      <c r="A128" s="81"/>
      <c r="B128" s="81"/>
      <c r="C128" s="11">
        <v>3020</v>
      </c>
      <c r="D128" s="129" t="s">
        <v>95</v>
      </c>
      <c r="E128" s="136"/>
      <c r="F128" s="136">
        <v>500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6" customFormat="1" ht="15.75">
      <c r="A129" s="81"/>
      <c r="B129" s="81"/>
      <c r="C129" s="11">
        <v>4210</v>
      </c>
      <c r="D129" s="129" t="s">
        <v>19</v>
      </c>
      <c r="E129" s="136">
        <v>162</v>
      </c>
      <c r="F129" s="13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s="6" customFormat="1" ht="15.75">
      <c r="A130" s="81"/>
      <c r="B130" s="81"/>
      <c r="C130" s="11">
        <v>4240</v>
      </c>
      <c r="D130" s="129" t="s">
        <v>91</v>
      </c>
      <c r="E130" s="136">
        <v>500</v>
      </c>
      <c r="F130" s="13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s="6" customFormat="1" ht="15.75">
      <c r="A131" s="81"/>
      <c r="B131" s="82"/>
      <c r="C131" s="11">
        <v>4440</v>
      </c>
      <c r="D131" s="129" t="s">
        <v>38</v>
      </c>
      <c r="E131" s="136"/>
      <c r="F131" s="136">
        <v>162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s="6" customFormat="1" ht="15.75">
      <c r="A132" s="81"/>
      <c r="B132" s="133">
        <v>80111</v>
      </c>
      <c r="C132" s="135"/>
      <c r="D132" s="85" t="s">
        <v>66</v>
      </c>
      <c r="E132" s="126">
        <f>SUM(E133)</f>
        <v>8188</v>
      </c>
      <c r="F132" s="126">
        <f>SUM(F133)</f>
        <v>8188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6" customFormat="1" ht="15.75">
      <c r="A133" s="81"/>
      <c r="B133" s="81"/>
      <c r="C133" s="11"/>
      <c r="D133" s="131" t="s">
        <v>73</v>
      </c>
      <c r="E133" s="139">
        <f>SUM(E134:E141)</f>
        <v>8188</v>
      </c>
      <c r="F133" s="139">
        <f>SUM(F134:F141)</f>
        <v>8188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6" customFormat="1" ht="15.75">
      <c r="A134" s="81"/>
      <c r="B134" s="81"/>
      <c r="C134" s="11">
        <v>3020</v>
      </c>
      <c r="D134" s="129" t="s">
        <v>95</v>
      </c>
      <c r="E134" s="136"/>
      <c r="F134" s="136">
        <v>2100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s="6" customFormat="1" ht="15.75">
      <c r="A135" s="81"/>
      <c r="B135" s="81"/>
      <c r="C135" s="11">
        <v>4010</v>
      </c>
      <c r="D135" s="129" t="s">
        <v>55</v>
      </c>
      <c r="E135" s="136"/>
      <c r="F135" s="136">
        <v>3600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6" customFormat="1" ht="15.75">
      <c r="A136" s="81"/>
      <c r="B136" s="81"/>
      <c r="C136" s="11">
        <v>4040</v>
      </c>
      <c r="D136" s="129" t="s">
        <v>90</v>
      </c>
      <c r="E136" s="136">
        <v>1930</v>
      </c>
      <c r="F136" s="13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6" customFormat="1" ht="15.75">
      <c r="A137" s="81"/>
      <c r="B137" s="81"/>
      <c r="C137" s="11">
        <v>4110</v>
      </c>
      <c r="D137" s="129" t="s">
        <v>56</v>
      </c>
      <c r="E137" s="136"/>
      <c r="F137" s="136">
        <v>1800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6" customFormat="1" ht="15.75">
      <c r="A138" s="81"/>
      <c r="B138" s="81"/>
      <c r="C138" s="11">
        <v>4120</v>
      </c>
      <c r="D138" s="129" t="s">
        <v>57</v>
      </c>
      <c r="E138" s="136">
        <v>372</v>
      </c>
      <c r="F138" s="13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6" customFormat="1" ht="15.75">
      <c r="A139" s="81"/>
      <c r="B139" s="81"/>
      <c r="C139" s="11">
        <v>4210</v>
      </c>
      <c r="D139" s="129" t="s">
        <v>19</v>
      </c>
      <c r="E139" s="136">
        <v>5000</v>
      </c>
      <c r="F139" s="13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6" customFormat="1" ht="15.75">
      <c r="A140" s="81"/>
      <c r="B140" s="81"/>
      <c r="C140" s="11">
        <v>4300</v>
      </c>
      <c r="D140" s="129" t="s">
        <v>21</v>
      </c>
      <c r="E140" s="136">
        <v>886</v>
      </c>
      <c r="F140" s="13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6" customFormat="1" ht="15.75">
      <c r="A141" s="82"/>
      <c r="B141" s="82"/>
      <c r="C141" s="11">
        <v>4440</v>
      </c>
      <c r="D141" s="129" t="s">
        <v>38</v>
      </c>
      <c r="E141" s="136"/>
      <c r="F141" s="136">
        <v>688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6" customFormat="1" ht="15.75">
      <c r="A142" s="105"/>
      <c r="B142" s="105"/>
      <c r="C142" s="105"/>
      <c r="D142" s="106"/>
      <c r="E142" s="107"/>
      <c r="F142" s="107"/>
      <c r="G142" s="7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6" customFormat="1" ht="15.75">
      <c r="A143" s="105"/>
      <c r="B143" s="105"/>
      <c r="C143" s="105"/>
      <c r="D143" s="106"/>
      <c r="E143" s="107"/>
      <c r="F143" s="107">
        <v>4</v>
      </c>
      <c r="G143" s="7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6" customFormat="1" ht="15.75">
      <c r="A144" s="105"/>
      <c r="B144" s="105"/>
      <c r="C144" s="105"/>
      <c r="D144" s="106"/>
      <c r="E144" s="3" t="s">
        <v>50</v>
      </c>
      <c r="F144" s="3"/>
      <c r="G144" s="7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6" customFormat="1" ht="15.75">
      <c r="A145" s="105"/>
      <c r="B145" s="105"/>
      <c r="C145" s="105"/>
      <c r="D145" s="106"/>
      <c r="E145" s="90" t="s">
        <v>1</v>
      </c>
      <c r="F145" s="90"/>
      <c r="G145" s="7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6" customFormat="1" ht="15.75">
      <c r="A146" s="105"/>
      <c r="B146" s="105"/>
      <c r="C146" s="105"/>
      <c r="D146" s="106"/>
      <c r="E146" s="90" t="s">
        <v>69</v>
      </c>
      <c r="F146" s="90"/>
      <c r="G146" s="7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6" customFormat="1" ht="15.75">
      <c r="A147" s="105"/>
      <c r="B147" s="105"/>
      <c r="C147" s="105"/>
      <c r="D147" s="106"/>
      <c r="E147" s="90"/>
      <c r="F147" s="90"/>
      <c r="G147" s="7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6" customFormat="1" ht="15.75">
      <c r="A148" s="101" t="s">
        <v>2</v>
      </c>
      <c r="B148" s="101" t="s">
        <v>3</v>
      </c>
      <c r="C148" s="11" t="s">
        <v>4</v>
      </c>
      <c r="D148" s="11" t="s">
        <v>5</v>
      </c>
      <c r="E148" s="12" t="s">
        <v>6</v>
      </c>
      <c r="F148" s="12" t="s">
        <v>7</v>
      </c>
      <c r="G148" s="7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6" customFormat="1" ht="15.75">
      <c r="A149" s="171">
        <v>853</v>
      </c>
      <c r="B149" s="162"/>
      <c r="C149" s="163"/>
      <c r="D149" s="164" t="s">
        <v>26</v>
      </c>
      <c r="E149" s="172">
        <f>SUM(E150)</f>
        <v>9339</v>
      </c>
      <c r="F149" s="172">
        <f>SUM(F150)</f>
        <v>9339</v>
      </c>
      <c r="G149" s="7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s="6" customFormat="1" ht="15.75">
      <c r="A150" s="143"/>
      <c r="B150" s="134">
        <v>85302</v>
      </c>
      <c r="C150" s="144"/>
      <c r="D150" s="125" t="s">
        <v>59</v>
      </c>
      <c r="E150" s="126">
        <f>SUM(E151)</f>
        <v>9339</v>
      </c>
      <c r="F150" s="126">
        <f>SUM(F151)</f>
        <v>9339</v>
      </c>
      <c r="G150" s="7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s="6" customFormat="1" ht="15.75">
      <c r="A151" s="141"/>
      <c r="B151" s="81"/>
      <c r="C151" s="130"/>
      <c r="D151" s="131" t="s">
        <v>92</v>
      </c>
      <c r="E151" s="139">
        <f>SUM(E152:E156)</f>
        <v>9339</v>
      </c>
      <c r="F151" s="139">
        <f>SUM(F152:F156)</f>
        <v>9339</v>
      </c>
      <c r="G151" s="7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6" customFormat="1" ht="15.75">
      <c r="A152" s="141"/>
      <c r="B152" s="81"/>
      <c r="C152" s="123">
        <v>4210</v>
      </c>
      <c r="D152" s="129" t="s">
        <v>19</v>
      </c>
      <c r="E152" s="136">
        <v>9338</v>
      </c>
      <c r="F152" s="136"/>
      <c r="G152" s="7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6" customFormat="1" ht="15.75">
      <c r="A153" s="141"/>
      <c r="B153" s="81"/>
      <c r="C153" s="123">
        <v>4270</v>
      </c>
      <c r="D153" s="129" t="s">
        <v>37</v>
      </c>
      <c r="E153" s="136"/>
      <c r="F153" s="136">
        <v>5000</v>
      </c>
      <c r="G153" s="7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6" customFormat="1" ht="15.75">
      <c r="A154" s="141"/>
      <c r="B154" s="81"/>
      <c r="C154" s="123">
        <v>4440</v>
      </c>
      <c r="D154" s="129" t="s">
        <v>38</v>
      </c>
      <c r="E154" s="136"/>
      <c r="F154" s="136">
        <v>4064</v>
      </c>
      <c r="G154" s="7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6" customFormat="1" ht="15.75">
      <c r="A155" s="141"/>
      <c r="B155" s="81"/>
      <c r="C155" s="123">
        <v>4520</v>
      </c>
      <c r="D155" s="129" t="s">
        <v>93</v>
      </c>
      <c r="E155" s="136"/>
      <c r="F155" s="136">
        <v>275</v>
      </c>
      <c r="G155" s="7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6" customFormat="1" ht="15.75">
      <c r="A156" s="142"/>
      <c r="B156" s="82"/>
      <c r="C156" s="123">
        <v>4580</v>
      </c>
      <c r="D156" s="129" t="s">
        <v>94</v>
      </c>
      <c r="E156" s="136">
        <v>1</v>
      </c>
      <c r="F156" s="136"/>
      <c r="G156" s="7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6" customFormat="1" ht="15.75">
      <c r="A157" s="173">
        <v>854</v>
      </c>
      <c r="B157" s="173"/>
      <c r="C157" s="173"/>
      <c r="D157" s="174" t="s">
        <v>12</v>
      </c>
      <c r="E157" s="175">
        <f>SUM(E158,E169)</f>
        <v>12760.48</v>
      </c>
      <c r="F157" s="175">
        <f>SUM(F158,F169)</f>
        <v>12760.48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6" customFormat="1" ht="15.75">
      <c r="A158" s="80"/>
      <c r="B158" s="79">
        <v>85403</v>
      </c>
      <c r="C158" s="80"/>
      <c r="D158" s="103" t="s">
        <v>97</v>
      </c>
      <c r="E158" s="104">
        <f>SUM(E159)</f>
        <v>12400</v>
      </c>
      <c r="F158" s="104">
        <f>SUM(F159)</f>
        <v>12400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6" customFormat="1" ht="15.75">
      <c r="A159" s="80"/>
      <c r="B159" s="80"/>
      <c r="C159" s="140"/>
      <c r="D159" s="131" t="s">
        <v>73</v>
      </c>
      <c r="E159" s="139">
        <f>SUM(E160:E168)</f>
        <v>12400</v>
      </c>
      <c r="F159" s="139">
        <f>SUM(F160:F168)</f>
        <v>12400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6" customFormat="1" ht="15.75">
      <c r="A160" s="80"/>
      <c r="B160" s="80"/>
      <c r="C160" s="122">
        <v>3020</v>
      </c>
      <c r="D160" s="137" t="s">
        <v>95</v>
      </c>
      <c r="E160" s="138"/>
      <c r="F160" s="138">
        <v>2300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6" customFormat="1" ht="15.75">
      <c r="A161" s="80"/>
      <c r="B161" s="80"/>
      <c r="C161" s="122">
        <v>3110</v>
      </c>
      <c r="D161" s="137" t="s">
        <v>96</v>
      </c>
      <c r="E161" s="138"/>
      <c r="F161" s="138">
        <v>596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6" customFormat="1" ht="15.75">
      <c r="A162" s="80"/>
      <c r="B162" s="80"/>
      <c r="C162" s="122">
        <v>4010</v>
      </c>
      <c r="D162" s="137" t="s">
        <v>55</v>
      </c>
      <c r="E162" s="138"/>
      <c r="F162" s="138">
        <v>2378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s="6" customFormat="1" ht="15.75">
      <c r="A163" s="80"/>
      <c r="B163" s="80"/>
      <c r="C163" s="122">
        <v>4110</v>
      </c>
      <c r="D163" s="137" t="s">
        <v>56</v>
      </c>
      <c r="E163" s="138"/>
      <c r="F163" s="138">
        <v>4531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s="6" customFormat="1" ht="15.75">
      <c r="A164" s="80"/>
      <c r="B164" s="80"/>
      <c r="C164" s="122">
        <v>4120</v>
      </c>
      <c r="D164" s="137" t="s">
        <v>57</v>
      </c>
      <c r="E164" s="138"/>
      <c r="F164" s="138">
        <v>510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s="6" customFormat="1" ht="15.75">
      <c r="A165" s="80"/>
      <c r="B165" s="80"/>
      <c r="C165" s="122">
        <v>4210</v>
      </c>
      <c r="D165" s="137" t="s">
        <v>19</v>
      </c>
      <c r="E165" s="138">
        <v>10400</v>
      </c>
      <c r="F165" s="13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6" customFormat="1" ht="15.75">
      <c r="A166" s="80"/>
      <c r="B166" s="80"/>
      <c r="C166" s="122">
        <v>4300</v>
      </c>
      <c r="D166" s="137" t="s">
        <v>21</v>
      </c>
      <c r="E166" s="138">
        <v>2000</v>
      </c>
      <c r="F166" s="13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s="6" customFormat="1" ht="15.75">
      <c r="A167" s="80"/>
      <c r="B167" s="80"/>
      <c r="C167" s="122">
        <v>4430</v>
      </c>
      <c r="D167" s="137" t="s">
        <v>65</v>
      </c>
      <c r="E167" s="138"/>
      <c r="F167" s="138">
        <v>448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s="6" customFormat="1" ht="15.75">
      <c r="A168" s="80"/>
      <c r="B168" s="100"/>
      <c r="C168" s="122">
        <v>4440</v>
      </c>
      <c r="D168" s="137" t="s">
        <v>38</v>
      </c>
      <c r="E168" s="138"/>
      <c r="F168" s="138">
        <v>1637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s="6" customFormat="1" ht="15.75">
      <c r="A169" s="81"/>
      <c r="B169" s="80">
        <v>85406</v>
      </c>
      <c r="C169" s="13"/>
      <c r="D169" s="85" t="s">
        <v>62</v>
      </c>
      <c r="E169" s="86">
        <f>SUM(E170)</f>
        <v>360.48</v>
      </c>
      <c r="F169" s="86">
        <f>SUM(F170)</f>
        <v>360.48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6" customFormat="1" ht="15.75">
      <c r="A170" s="81"/>
      <c r="B170" s="81"/>
      <c r="C170" s="98"/>
      <c r="D170" s="98" t="s">
        <v>89</v>
      </c>
      <c r="E170" s="99">
        <f>SUM(E171:E173)</f>
        <v>360.48</v>
      </c>
      <c r="F170" s="99">
        <f>SUM(F171:F172)</f>
        <v>360.48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6" customFormat="1" ht="15.75">
      <c r="A171" s="81"/>
      <c r="B171" s="81"/>
      <c r="C171" s="11">
        <v>3030</v>
      </c>
      <c r="D171" s="88" t="s">
        <v>68</v>
      </c>
      <c r="E171" s="89"/>
      <c r="F171" s="89">
        <v>350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s="6" customFormat="1" ht="15.75">
      <c r="A172" s="81"/>
      <c r="B172" s="81"/>
      <c r="C172" s="11">
        <v>4040</v>
      </c>
      <c r="D172" s="88" t="s">
        <v>90</v>
      </c>
      <c r="E172" s="89"/>
      <c r="F172" s="89">
        <v>10.48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s="6" customFormat="1" ht="15.75">
      <c r="A173" s="81"/>
      <c r="B173" s="81"/>
      <c r="C173" s="11">
        <v>4410</v>
      </c>
      <c r="D173" s="88" t="s">
        <v>47</v>
      </c>
      <c r="E173" s="89">
        <v>360.48</v>
      </c>
      <c r="F173" s="8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s="75" customFormat="1" ht="15">
      <c r="A174" s="167"/>
      <c r="B174" s="167"/>
      <c r="C174" s="156"/>
      <c r="D174" s="156" t="s">
        <v>61</v>
      </c>
      <c r="E174" s="176">
        <f>SUM(E116,E125,E149,E157)</f>
        <v>56538.479999999996</v>
      </c>
      <c r="F174" s="176">
        <f>SUM(F116,F125,F149,F157)</f>
        <v>56538.479999999996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s="75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s="75" customFormat="1" ht="15">
      <c r="A176" s="1"/>
      <c r="B176" s="1"/>
      <c r="C176" s="1"/>
      <c r="D176" s="1"/>
      <c r="E176" s="1"/>
      <c r="F176" s="1">
        <v>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s="75" customFormat="1" ht="15.75">
      <c r="A177" s="5"/>
      <c r="B177" s="5"/>
      <c r="C177" s="5"/>
      <c r="D177" s="5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s="75" customFormat="1" ht="15">
      <c r="A178" s="7"/>
      <c r="B178" s="7"/>
      <c r="C178" s="7"/>
      <c r="D178" s="7"/>
      <c r="E178" s="7"/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s="75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s="75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s="75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s="75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s="75" customFormat="1" ht="15">
      <c r="A183" s="29"/>
      <c r="B183" s="29"/>
      <c r="C183" s="29"/>
      <c r="D183" s="29"/>
      <c r="E183" s="29"/>
      <c r="F183" s="2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s="75" customFormat="1" ht="15">
      <c r="A184" s="29"/>
      <c r="B184" s="29"/>
      <c r="C184" s="29"/>
      <c r="D184" s="29"/>
      <c r="E184" s="29"/>
      <c r="F184" s="2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s="75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s="75" customFormat="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s="6" customFormat="1" ht="15.75">
      <c r="A187" s="1"/>
      <c r="B187" s="1"/>
      <c r="C187" s="1"/>
      <c r="D187" s="1"/>
      <c r="E187" s="1"/>
      <c r="F187" s="1"/>
      <c r="G187" s="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s="6" customFormat="1" ht="15.75">
      <c r="A188" s="1"/>
      <c r="B188" s="1"/>
      <c r="C188" s="1"/>
      <c r="D188" s="1"/>
      <c r="E188" s="1"/>
      <c r="F188" s="1"/>
      <c r="G188" s="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s="6" customFormat="1" ht="15.75">
      <c r="A189" s="7"/>
      <c r="B189" s="7"/>
      <c r="C189" s="7"/>
      <c r="D189" s="7"/>
      <c r="E189" s="7"/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s="6" customFormat="1" ht="15.75">
      <c r="A190" s="29"/>
      <c r="B190" s="29"/>
      <c r="C190" s="29"/>
      <c r="D190" s="29"/>
      <c r="E190" s="29"/>
      <c r="F190" s="29"/>
      <c r="G190" s="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s="6" customFormat="1" ht="15.75">
      <c r="A191" s="1"/>
      <c r="B191" s="1"/>
      <c r="C191" s="1"/>
      <c r="D191" s="1"/>
      <c r="E191" s="1"/>
      <c r="F191" s="1"/>
      <c r="G191" s="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s="30" customFormat="1" ht="15">
      <c r="A192" s="1"/>
      <c r="B192" s="1"/>
      <c r="C192" s="1"/>
      <c r="D192" s="1"/>
      <c r="E192" s="1"/>
      <c r="F192" s="1"/>
      <c r="G192" s="7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pans="1:30" s="8" customFormat="1" ht="15">
      <c r="A193" s="1"/>
      <c r="B193" s="1"/>
      <c r="C193" s="1"/>
      <c r="D193" s="1"/>
      <c r="E193" s="1"/>
      <c r="F193" s="1"/>
      <c r="G193" s="1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30" customFormat="1" ht="15">
      <c r="A194" s="7"/>
      <c r="B194" s="7"/>
      <c r="C194" s="7"/>
      <c r="D194" s="7"/>
      <c r="E194" s="7"/>
      <c r="F194" s="7"/>
      <c r="G194" s="1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</row>
    <row r="195" spans="1:30" s="75" customFormat="1" ht="15.75">
      <c r="A195" s="7"/>
      <c r="B195" s="7"/>
      <c r="C195" s="7"/>
      <c r="D195" s="7"/>
      <c r="E195" s="7"/>
      <c r="F195" s="7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7" s="76" customFormat="1" ht="18">
      <c r="A196" s="29"/>
      <c r="B196" s="29"/>
      <c r="C196" s="29"/>
      <c r="D196" s="29"/>
      <c r="E196" s="29"/>
      <c r="F196" s="29"/>
      <c r="G196" s="7"/>
    </row>
    <row r="197" spans="3:6" ht="15">
      <c r="C197" s="1"/>
      <c r="E197" s="1"/>
      <c r="F197" s="1"/>
    </row>
    <row r="198" spans="3:6" ht="15">
      <c r="C198" s="1"/>
      <c r="E198" s="1"/>
      <c r="F198" s="1"/>
    </row>
    <row r="199" spans="1:6" ht="15.75">
      <c r="A199" s="5"/>
      <c r="B199" s="5"/>
      <c r="C199" s="5"/>
      <c r="D199" s="5"/>
      <c r="E199" s="5"/>
      <c r="F199" s="5"/>
    </row>
    <row r="200" spans="1:6" ht="15.75">
      <c r="A200" s="5"/>
      <c r="B200" s="5"/>
      <c r="C200" s="5"/>
      <c r="D200" s="5"/>
      <c r="E200" s="5"/>
      <c r="F200" s="5"/>
    </row>
    <row r="201" spans="1:6" ht="15">
      <c r="A201" s="7"/>
      <c r="B201" s="7"/>
      <c r="C201" s="7"/>
      <c r="D201" s="7"/>
      <c r="E201" s="7"/>
      <c r="F201" s="7"/>
    </row>
    <row r="202" spans="3:6" ht="15">
      <c r="C202" s="1"/>
      <c r="E202" s="1"/>
      <c r="F202" s="1"/>
    </row>
    <row r="203" spans="3:6" ht="15">
      <c r="C203" s="1"/>
      <c r="E203" s="1"/>
      <c r="F203" s="1"/>
    </row>
    <row r="204" spans="1:30" s="6" customFormat="1" ht="15.75">
      <c r="A204" s="29"/>
      <c r="B204" s="29"/>
      <c r="C204" s="29"/>
      <c r="D204" s="29"/>
      <c r="E204" s="29"/>
      <c r="F204" s="29"/>
      <c r="G204" s="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s="8" customFormat="1" ht="15">
      <c r="A205" s="1"/>
      <c r="B205" s="1"/>
      <c r="C205" s="1"/>
      <c r="D205" s="1"/>
      <c r="E205" s="1"/>
      <c r="F205" s="1"/>
      <c r="G205" s="1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s="8" customFormat="1" ht="15.75">
      <c r="A206" s="5"/>
      <c r="B206" s="5"/>
      <c r="C206" s="5"/>
      <c r="D206" s="5"/>
      <c r="E206" s="5"/>
      <c r="F206" s="5"/>
      <c r="G206" s="1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s="8" customFormat="1" ht="15.75">
      <c r="A207" s="5"/>
      <c r="B207" s="5"/>
      <c r="C207" s="5"/>
      <c r="D207" s="5"/>
      <c r="E207" s="5"/>
      <c r="F207" s="5"/>
      <c r="G207" s="1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7" ht="15.75">
      <c r="A208" s="7"/>
      <c r="B208" s="7"/>
      <c r="C208" s="7"/>
      <c r="D208" s="7"/>
      <c r="E208" s="7"/>
      <c r="F208" s="7"/>
      <c r="G208" s="5"/>
    </row>
    <row r="209" spans="1:7" ht="15">
      <c r="A209" s="7"/>
      <c r="B209" s="7"/>
      <c r="C209" s="7"/>
      <c r="D209" s="7"/>
      <c r="E209" s="7"/>
      <c r="F209" s="7"/>
      <c r="G209" s="7"/>
    </row>
    <row r="210" spans="1:30" s="6" customFormat="1" ht="15.75">
      <c r="A210" s="29"/>
      <c r="B210" s="29"/>
      <c r="C210" s="29"/>
      <c r="D210" s="29"/>
      <c r="E210" s="29"/>
      <c r="F210" s="29"/>
      <c r="G210" s="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s="8" customFormat="1" ht="15">
      <c r="A211" s="1"/>
      <c r="B211" s="1"/>
      <c r="C211" s="1"/>
      <c r="D211" s="1"/>
      <c r="E211" s="1"/>
      <c r="F211" s="1"/>
      <c r="G211" s="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3:30" ht="15.75">
      <c r="C212" s="1"/>
      <c r="E212" s="1"/>
      <c r="F212" s="1"/>
      <c r="G212" s="5"/>
      <c r="W212"/>
      <c r="X212"/>
      <c r="Y212"/>
      <c r="Z212"/>
      <c r="AA212"/>
      <c r="AB212"/>
      <c r="AC212"/>
      <c r="AD212"/>
    </row>
    <row r="213" spans="3:30" ht="15">
      <c r="C213" s="1"/>
      <c r="E213" s="1"/>
      <c r="F213" s="1"/>
      <c r="G213" s="7"/>
      <c r="W213"/>
      <c r="X213"/>
      <c r="Y213"/>
      <c r="Z213"/>
      <c r="AA213"/>
      <c r="AB213"/>
      <c r="AC213"/>
      <c r="AD213"/>
    </row>
    <row r="214" spans="3:30" ht="15">
      <c r="C214" s="1"/>
      <c r="E214" s="1"/>
      <c r="F214" s="1"/>
      <c r="W214"/>
      <c r="X214"/>
      <c r="Y214"/>
      <c r="Z214"/>
      <c r="AA214"/>
      <c r="AB214"/>
      <c r="AC214"/>
      <c r="AD214"/>
    </row>
    <row r="215" spans="3:30" ht="15">
      <c r="C215" s="1"/>
      <c r="E215" s="1"/>
      <c r="F215" s="1"/>
      <c r="W215"/>
      <c r="X215"/>
      <c r="Y215"/>
      <c r="Z215"/>
      <c r="AA215"/>
      <c r="AB215"/>
      <c r="AC215"/>
      <c r="AD215"/>
    </row>
    <row r="216" spans="3:30" ht="15">
      <c r="C216" s="1"/>
      <c r="E216" s="1"/>
      <c r="F216" s="1"/>
      <c r="W216"/>
      <c r="X216"/>
      <c r="Y216"/>
      <c r="Z216"/>
      <c r="AA216"/>
      <c r="AB216"/>
      <c r="AC216"/>
      <c r="AD216"/>
    </row>
    <row r="217" spans="3:30" ht="15">
      <c r="C217" s="1"/>
      <c r="E217" s="1"/>
      <c r="F217" s="1"/>
      <c r="W217"/>
      <c r="X217"/>
      <c r="Y217"/>
      <c r="Z217"/>
      <c r="AA217"/>
      <c r="AB217"/>
      <c r="AC217"/>
      <c r="AD217"/>
    </row>
    <row r="218" spans="3:30" ht="15">
      <c r="C218" s="1"/>
      <c r="E218" s="1"/>
      <c r="F218" s="1"/>
      <c r="G218" s="29"/>
      <c r="W218"/>
      <c r="X218"/>
      <c r="Y218"/>
      <c r="Z218"/>
      <c r="AA218"/>
      <c r="AB218"/>
      <c r="AC218"/>
      <c r="AD218"/>
    </row>
    <row r="219" spans="3:30" ht="15">
      <c r="C219" s="1"/>
      <c r="E219" s="1"/>
      <c r="F219" s="1"/>
      <c r="G219" s="29"/>
      <c r="W219"/>
      <c r="X219"/>
      <c r="Y219"/>
      <c r="Z219"/>
      <c r="AA219"/>
      <c r="AB219"/>
      <c r="AC219"/>
      <c r="AD219"/>
    </row>
    <row r="220" spans="3:30" ht="15">
      <c r="C220" s="1"/>
      <c r="E220" s="1"/>
      <c r="F220" s="1"/>
      <c r="W220"/>
      <c r="X220"/>
      <c r="Y220"/>
      <c r="Z220"/>
      <c r="AA220"/>
      <c r="AB220"/>
      <c r="AC220"/>
      <c r="AD220"/>
    </row>
    <row r="221" spans="3:30" ht="15">
      <c r="C221" s="1"/>
      <c r="E221" s="1"/>
      <c r="F221" s="1"/>
      <c r="W221"/>
      <c r="X221"/>
      <c r="Y221"/>
      <c r="Z221"/>
      <c r="AA221"/>
      <c r="AB221"/>
      <c r="AC221"/>
      <c r="AD221"/>
    </row>
    <row r="222" spans="3:30" ht="15">
      <c r="C222" s="1"/>
      <c r="E222" s="1"/>
      <c r="F222" s="1"/>
      <c r="W222"/>
      <c r="X222"/>
      <c r="Y222"/>
      <c r="Z222"/>
      <c r="AA222"/>
      <c r="AB222"/>
      <c r="AC222"/>
      <c r="AD222"/>
    </row>
    <row r="223" spans="1:22" s="6" customFormat="1" ht="15.75">
      <c r="A223" s="1"/>
      <c r="B223" s="1"/>
      <c r="C223" s="2"/>
      <c r="D223" s="1"/>
      <c r="E223" s="3"/>
      <c r="F223" s="3"/>
      <c r="G223" s="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8" customFormat="1" ht="15">
      <c r="A224" s="1"/>
      <c r="B224" s="1"/>
      <c r="C224" s="2"/>
      <c r="D224" s="1"/>
      <c r="E224" s="3"/>
      <c r="F224" s="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7:30" ht="15">
      <c r="G225" s="29"/>
      <c r="W225"/>
      <c r="X225"/>
      <c r="Y225"/>
      <c r="Z225"/>
      <c r="AA225"/>
      <c r="AB225"/>
      <c r="AC225"/>
      <c r="AD225"/>
    </row>
    <row r="226" spans="23:30" ht="15">
      <c r="W226"/>
      <c r="X226"/>
      <c r="Y226"/>
      <c r="Z226"/>
      <c r="AA226"/>
      <c r="AB226"/>
      <c r="AC226"/>
      <c r="AD226"/>
    </row>
    <row r="227" spans="1:22" s="6" customFormat="1" ht="15.75">
      <c r="A227" s="1"/>
      <c r="B227" s="1"/>
      <c r="C227" s="2"/>
      <c r="D227" s="1"/>
      <c r="E227" s="3"/>
      <c r="F227" s="3"/>
      <c r="G227" s="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8" customFormat="1" ht="15">
      <c r="A228" s="1"/>
      <c r="B228" s="1"/>
      <c r="C228" s="2"/>
      <c r="D228" s="1"/>
      <c r="E228" s="3"/>
      <c r="F228" s="3"/>
      <c r="G228" s="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7:30" ht="15">
      <c r="G229" s="7"/>
      <c r="W229"/>
      <c r="X229"/>
      <c r="Y229"/>
      <c r="Z229"/>
      <c r="AA229"/>
      <c r="AB229"/>
      <c r="AC229"/>
      <c r="AD229"/>
    </row>
    <row r="230" spans="7:30" ht="15">
      <c r="G230" s="7"/>
      <c r="W230"/>
      <c r="X230"/>
      <c r="Y230"/>
      <c r="Z230"/>
      <c r="AA230"/>
      <c r="AB230"/>
      <c r="AC230"/>
      <c r="AD230"/>
    </row>
    <row r="231" spans="7:30" ht="15">
      <c r="G231" s="29"/>
      <c r="W231"/>
      <c r="X231"/>
      <c r="Y231"/>
      <c r="Z231"/>
      <c r="AA231"/>
      <c r="AB231"/>
      <c r="AC231"/>
      <c r="AD231"/>
    </row>
    <row r="232" spans="23:30" ht="15">
      <c r="W232"/>
      <c r="X232"/>
      <c r="Y232"/>
      <c r="Z232"/>
      <c r="AA232"/>
      <c r="AB232"/>
      <c r="AC232"/>
      <c r="AD232"/>
    </row>
    <row r="233" spans="1:22" s="30" customFormat="1" ht="15">
      <c r="A233" s="1"/>
      <c r="B233" s="1"/>
      <c r="C233" s="2"/>
      <c r="D233" s="1"/>
      <c r="E233" s="3"/>
      <c r="F233" s="3"/>
      <c r="G233" s="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s="30" customFormat="1" ht="15.75">
      <c r="A234" s="1"/>
      <c r="B234" s="1"/>
      <c r="C234" s="2"/>
      <c r="D234" s="1"/>
      <c r="E234" s="3"/>
      <c r="F234" s="3"/>
      <c r="G234" s="5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7:30" ht="15.75">
      <c r="G235" s="5"/>
      <c r="W235"/>
      <c r="X235"/>
      <c r="Y235"/>
      <c r="Z235"/>
      <c r="AA235"/>
      <c r="AB235"/>
      <c r="AC235"/>
      <c r="AD235"/>
    </row>
    <row r="236" spans="7:30" ht="15">
      <c r="G236" s="7"/>
      <c r="W236"/>
      <c r="X236"/>
      <c r="Y236"/>
      <c r="Z236"/>
      <c r="AA236"/>
      <c r="AB236"/>
      <c r="AC236"/>
      <c r="AD236"/>
    </row>
    <row r="237" spans="23:30" ht="15">
      <c r="W237"/>
      <c r="X237"/>
      <c r="Y237"/>
      <c r="Z237"/>
      <c r="AA237"/>
      <c r="AB237"/>
      <c r="AC237"/>
      <c r="AD237"/>
    </row>
    <row r="238" spans="23:30" ht="15">
      <c r="W238"/>
      <c r="X238"/>
      <c r="Y238"/>
      <c r="Z238"/>
      <c r="AA238"/>
      <c r="AB238"/>
      <c r="AC238"/>
      <c r="AD238"/>
    </row>
    <row r="239" spans="1:22" s="8" customFormat="1" ht="15">
      <c r="A239" s="1"/>
      <c r="B239" s="1"/>
      <c r="C239" s="2"/>
      <c r="D239" s="1"/>
      <c r="E239" s="3"/>
      <c r="F239" s="3"/>
      <c r="G239" s="29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15">
      <c r="A240" s="1"/>
      <c r="B240" s="1"/>
      <c r="C240" s="2"/>
      <c r="D240" s="1"/>
      <c r="E240" s="3"/>
      <c r="F240" s="3"/>
      <c r="G240" s="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7:30" ht="15.75">
      <c r="G241" s="5"/>
      <c r="W241"/>
      <c r="X241"/>
      <c r="Y241"/>
      <c r="Z241"/>
      <c r="AA241"/>
      <c r="AB241"/>
      <c r="AC241"/>
      <c r="AD241"/>
    </row>
    <row r="242" spans="7:30" ht="15.75">
      <c r="G242" s="5"/>
      <c r="W242"/>
      <c r="X242"/>
      <c r="Y242"/>
      <c r="Z242"/>
      <c r="AA242"/>
      <c r="AB242"/>
      <c r="AC242"/>
      <c r="AD242"/>
    </row>
    <row r="243" spans="7:30" ht="15">
      <c r="G243" s="7"/>
      <c r="W243"/>
      <c r="X243"/>
      <c r="Y243"/>
      <c r="Z243"/>
      <c r="AA243"/>
      <c r="AB243"/>
      <c r="AC243"/>
      <c r="AD243"/>
    </row>
    <row r="244" spans="1:22" s="8" customFormat="1" ht="15">
      <c r="A244" s="1"/>
      <c r="B244" s="1"/>
      <c r="C244" s="2"/>
      <c r="D244" s="1"/>
      <c r="E244" s="3"/>
      <c r="F244" s="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8" customFormat="1" ht="15">
      <c r="A245" s="1"/>
      <c r="B245" s="1"/>
      <c r="C245" s="2"/>
      <c r="D245" s="1"/>
      <c r="E245" s="3"/>
      <c r="F245" s="3"/>
      <c r="G245" s="29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">
      <c r="A246" s="1"/>
      <c r="B246" s="1"/>
      <c r="C246" s="2"/>
      <c r="D246" s="1"/>
      <c r="E246" s="3"/>
      <c r="F246" s="3"/>
      <c r="G246" s="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23:30" ht="15">
      <c r="W247"/>
      <c r="X247"/>
      <c r="Y247"/>
      <c r="Z247"/>
      <c r="AA247"/>
      <c r="AB247"/>
      <c r="AC247"/>
      <c r="AD247"/>
    </row>
    <row r="248" spans="23:30" ht="15">
      <c r="W248"/>
      <c r="X248"/>
      <c r="Y248"/>
      <c r="Z248"/>
      <c r="AA248"/>
      <c r="AB248"/>
      <c r="AC248"/>
      <c r="AD248"/>
    </row>
    <row r="249" spans="1:22" s="6" customFormat="1" ht="15.75">
      <c r="A249" s="1"/>
      <c r="B249" s="1"/>
      <c r="C249" s="2"/>
      <c r="D249" s="1"/>
      <c r="E249" s="3"/>
      <c r="F249" s="3"/>
      <c r="G249" s="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6" customFormat="1" ht="15.75">
      <c r="A250" s="1"/>
      <c r="B250" s="1"/>
      <c r="C250" s="2"/>
      <c r="D250" s="1"/>
      <c r="E250" s="3"/>
      <c r="F250" s="3"/>
      <c r="G250" s="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8" customFormat="1" ht="15">
      <c r="A251" s="1"/>
      <c r="B251" s="1"/>
      <c r="C251" s="2"/>
      <c r="D251" s="1"/>
      <c r="E251" s="3"/>
      <c r="F251" s="3"/>
      <c r="G251" s="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23:30" ht="15">
      <c r="W252"/>
      <c r="X252"/>
      <c r="Y252"/>
      <c r="Z252"/>
      <c r="AA252"/>
      <c r="AB252"/>
      <c r="AC252"/>
      <c r="AD252"/>
    </row>
    <row r="253" spans="23:30" ht="15">
      <c r="W253"/>
      <c r="X253"/>
      <c r="Y253"/>
      <c r="Z253"/>
      <c r="AA253"/>
      <c r="AB253"/>
      <c r="AC253"/>
      <c r="AD253"/>
    </row>
    <row r="254" spans="1:22" s="30" customFormat="1" ht="15">
      <c r="A254" s="1"/>
      <c r="B254" s="1"/>
      <c r="C254" s="2"/>
      <c r="D254" s="1"/>
      <c r="E254" s="3"/>
      <c r="F254" s="3"/>
      <c r="G254" s="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23:30" ht="15">
      <c r="W255"/>
      <c r="X255"/>
      <c r="Y255"/>
      <c r="Z255"/>
      <c r="AA255"/>
      <c r="AB255"/>
      <c r="AC255"/>
      <c r="AD255"/>
    </row>
    <row r="256" spans="1:22" s="6" customFormat="1" ht="15.75">
      <c r="A256" s="1"/>
      <c r="B256" s="1"/>
      <c r="C256" s="2"/>
      <c r="D256" s="1"/>
      <c r="E256" s="3"/>
      <c r="F256" s="3"/>
      <c r="G256" s="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s="6" customFormat="1" ht="15.75">
      <c r="A257" s="1"/>
      <c r="B257" s="1"/>
      <c r="C257" s="2"/>
      <c r="D257" s="1"/>
      <c r="E257" s="3"/>
      <c r="F257" s="3"/>
      <c r="G257" s="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s="8" customFormat="1" ht="15">
      <c r="A258" s="1"/>
      <c r="B258" s="1"/>
      <c r="C258" s="2"/>
      <c r="D258" s="1"/>
      <c r="E258" s="3"/>
      <c r="F258" s="3"/>
      <c r="G258" s="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8" customFormat="1" ht="15">
      <c r="A259" s="1"/>
      <c r="B259" s="1"/>
      <c r="C259" s="2"/>
      <c r="D259" s="1"/>
      <c r="E259" s="3"/>
      <c r="F259" s="3"/>
      <c r="G259" s="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">
      <c r="A260" s="1"/>
      <c r="B260" s="1"/>
      <c r="C260" s="2"/>
      <c r="D260" s="1"/>
      <c r="E260" s="3"/>
      <c r="F260" s="3"/>
      <c r="G260" s="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23:30" ht="15">
      <c r="W261"/>
      <c r="X261"/>
      <c r="Y261"/>
      <c r="Z261"/>
      <c r="AA261"/>
      <c r="AB261"/>
      <c r="AC261"/>
      <c r="AD261"/>
    </row>
    <row r="262" spans="23:30" ht="15">
      <c r="W262"/>
      <c r="X262"/>
      <c r="Y262"/>
      <c r="Z262"/>
      <c r="AA262"/>
      <c r="AB262"/>
      <c r="AC262"/>
      <c r="AD262"/>
    </row>
    <row r="263" spans="7:30" ht="15">
      <c r="G263" s="7"/>
      <c r="W263"/>
      <c r="X263"/>
      <c r="Y263"/>
      <c r="Z263"/>
      <c r="AA263"/>
      <c r="AB263"/>
      <c r="AC263"/>
      <c r="AD263"/>
    </row>
    <row r="264" spans="23:30" ht="15">
      <c r="W264"/>
      <c r="X264"/>
      <c r="Y264"/>
      <c r="Z264"/>
      <c r="AA264"/>
      <c r="AB264"/>
      <c r="AC264"/>
      <c r="AD264"/>
    </row>
    <row r="265" spans="23:30" ht="15">
      <c r="W265"/>
      <c r="X265"/>
      <c r="Y265"/>
      <c r="Z265"/>
      <c r="AA265"/>
      <c r="AB265"/>
      <c r="AC265"/>
      <c r="AD265"/>
    </row>
    <row r="266" spans="23:30" ht="15">
      <c r="W266"/>
      <c r="X266"/>
      <c r="Y266"/>
      <c r="Z266"/>
      <c r="AA266"/>
      <c r="AB266"/>
      <c r="AC266"/>
      <c r="AD266"/>
    </row>
    <row r="267" spans="23:30" ht="15">
      <c r="W267"/>
      <c r="X267"/>
      <c r="Y267"/>
      <c r="Z267"/>
      <c r="AA267"/>
      <c r="AB267"/>
      <c r="AC267"/>
      <c r="AD267"/>
    </row>
    <row r="268" spans="23:30" ht="15">
      <c r="W268"/>
      <c r="X268"/>
      <c r="Y268"/>
      <c r="Z268"/>
      <c r="AA268"/>
      <c r="AB268"/>
      <c r="AC268"/>
      <c r="AD268"/>
    </row>
    <row r="269" spans="23:30" ht="15">
      <c r="W269"/>
      <c r="X269"/>
      <c r="Y269"/>
      <c r="Z269"/>
      <c r="AA269"/>
      <c r="AB269"/>
      <c r="AC269"/>
      <c r="AD269"/>
    </row>
    <row r="270" spans="23:30" ht="15">
      <c r="W270"/>
      <c r="X270"/>
      <c r="Y270"/>
      <c r="Z270"/>
      <c r="AA270"/>
      <c r="AB270"/>
      <c r="AC270"/>
      <c r="AD270"/>
    </row>
    <row r="271" spans="23:30" ht="15">
      <c r="W271"/>
      <c r="X271"/>
      <c r="Y271"/>
      <c r="Z271"/>
      <c r="AA271"/>
      <c r="AB271"/>
      <c r="AC271"/>
      <c r="AD271"/>
    </row>
    <row r="272" spans="23:30" ht="15">
      <c r="W272"/>
      <c r="X272"/>
      <c r="Y272"/>
      <c r="Z272"/>
      <c r="AA272"/>
      <c r="AB272"/>
      <c r="AC272"/>
      <c r="AD272"/>
    </row>
    <row r="278" spans="1:30" s="8" customFormat="1" ht="15">
      <c r="A278" s="1"/>
      <c r="B278" s="1"/>
      <c r="C278" s="2"/>
      <c r="D278" s="1"/>
      <c r="E278" s="3"/>
      <c r="F278" s="3"/>
      <c r="G278" s="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81" ht="15">
      <c r="G281" s="7"/>
    </row>
    <row r="284" ht="15.75">
      <c r="G284" s="5"/>
    </row>
    <row r="285" ht="15">
      <c r="G285" s="7"/>
    </row>
    <row r="286" ht="15">
      <c r="G286" s="29"/>
    </row>
    <row r="293" ht="15">
      <c r="G293" s="7"/>
    </row>
    <row r="294" ht="15">
      <c r="G294" s="29"/>
    </row>
    <row r="296" spans="1:30" s="8" customFormat="1" ht="15">
      <c r="A296" s="1"/>
      <c r="B296" s="1"/>
      <c r="C296" s="2"/>
      <c r="D296" s="1"/>
      <c r="E296" s="3"/>
      <c r="F296" s="3"/>
      <c r="G296" s="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9" spans="1:30" s="6" customFormat="1" ht="15.75">
      <c r="A299" s="1"/>
      <c r="B299" s="1"/>
      <c r="C299" s="2"/>
      <c r="D299" s="1"/>
      <c r="E299" s="3"/>
      <c r="F299" s="3"/>
      <c r="G299" s="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s="8" customFormat="1" ht="15">
      <c r="A300" s="1"/>
      <c r="B300" s="1"/>
      <c r="C300" s="2"/>
      <c r="D300" s="1"/>
      <c r="E300" s="3"/>
      <c r="F300" s="3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s="30" customFormat="1" ht="15">
      <c r="A301" s="1"/>
      <c r="B301" s="1"/>
      <c r="C301" s="2"/>
      <c r="D301" s="1"/>
      <c r="E301" s="3"/>
      <c r="F301" s="3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</row>
    <row r="308" spans="1:30" s="8" customFormat="1" ht="15">
      <c r="A308" s="1"/>
      <c r="B308" s="1"/>
      <c r="C308" s="2"/>
      <c r="D308" s="1"/>
      <c r="E308" s="3"/>
      <c r="F308" s="3"/>
      <c r="G308" s="1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s="30" customFormat="1" ht="15">
      <c r="A309" s="1"/>
      <c r="B309" s="1"/>
      <c r="C309" s="2"/>
      <c r="D309" s="1"/>
      <c r="E309" s="3"/>
      <c r="F309" s="3"/>
      <c r="G309" s="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</row>
    <row r="315" spans="1:30" s="8" customFormat="1" ht="15">
      <c r="A315" s="1"/>
      <c r="B315" s="1"/>
      <c r="C315" s="2"/>
      <c r="D315" s="1"/>
      <c r="E315" s="3"/>
      <c r="F315" s="3"/>
      <c r="G315" s="1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s="30" customFormat="1" ht="15">
      <c r="A316" s="1"/>
      <c r="B316" s="1"/>
      <c r="C316" s="2"/>
      <c r="D316" s="1"/>
      <c r="E316" s="3"/>
      <c r="F316" s="3"/>
      <c r="G316" s="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</row>
    <row r="320" ht="15">
      <c r="G320" s="29"/>
    </row>
    <row r="335" spans="1:30" s="30" customFormat="1" ht="15">
      <c r="A335" s="1"/>
      <c r="B335" s="1"/>
      <c r="C335" s="2"/>
      <c r="D335" s="1"/>
      <c r="E335" s="3"/>
      <c r="F335" s="3"/>
      <c r="G335" s="7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</row>
    <row r="336" ht="15">
      <c r="G336" s="29"/>
    </row>
    <row r="350" spans="1:30" s="8" customFormat="1" ht="15">
      <c r="A350" s="1"/>
      <c r="B350" s="1"/>
      <c r="C350" s="2"/>
      <c r="D350" s="1"/>
      <c r="E350" s="3"/>
      <c r="F350" s="3"/>
      <c r="G350" s="1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s="30" customFormat="1" ht="15">
      <c r="A351" s="1"/>
      <c r="B351" s="1"/>
      <c r="C351" s="2"/>
      <c r="D351" s="1"/>
      <c r="E351" s="3"/>
      <c r="F351" s="3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</row>
    <row r="363" ht="15">
      <c r="G363" s="29"/>
    </row>
    <row r="366" spans="1:30" s="30" customFormat="1" ht="15">
      <c r="A366" s="1"/>
      <c r="B366" s="1"/>
      <c r="C366" s="2"/>
      <c r="D366" s="1"/>
      <c r="E366" s="3"/>
      <c r="F366" s="3"/>
      <c r="G366" s="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</row>
    <row r="372" ht="15">
      <c r="G372" s="7"/>
    </row>
    <row r="373" ht="15">
      <c r="G373" s="29"/>
    </row>
    <row r="378" spans="1:30" s="30" customFormat="1" ht="15">
      <c r="A378" s="1"/>
      <c r="B378" s="1"/>
      <c r="C378" s="2"/>
      <c r="D378" s="1"/>
      <c r="E378" s="3"/>
      <c r="F378" s="3"/>
      <c r="G378" s="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</row>
    <row r="387" spans="1:30" s="8" customFormat="1" ht="15">
      <c r="A387" s="1"/>
      <c r="B387" s="1"/>
      <c r="C387" s="2"/>
      <c r="D387" s="1"/>
      <c r="E387" s="3"/>
      <c r="F387" s="3"/>
      <c r="G387" s="1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s="30" customFormat="1" ht="15">
      <c r="A388" s="1"/>
      <c r="B388" s="1"/>
      <c r="C388" s="2"/>
      <c r="D388" s="1"/>
      <c r="E388" s="3"/>
      <c r="F388" s="3"/>
      <c r="G388" s="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</row>
    <row r="391" ht="15">
      <c r="G391" s="29"/>
    </row>
    <row r="399" ht="15.75">
      <c r="G399" s="5"/>
    </row>
    <row r="400" ht="15">
      <c r="G400" s="7"/>
    </row>
    <row r="401" ht="15">
      <c r="G401" s="29"/>
    </row>
    <row r="406" spans="1:30" s="30" customFormat="1" ht="15">
      <c r="A406" s="1"/>
      <c r="B406" s="1"/>
      <c r="C406" s="2"/>
      <c r="D406" s="1"/>
      <c r="E406" s="3"/>
      <c r="F406" s="3"/>
      <c r="G406" s="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</row>
    <row r="413" ht="15">
      <c r="G413" s="7"/>
    </row>
    <row r="414" spans="1:30" s="6" customFormat="1" ht="15.75">
      <c r="A414" s="1"/>
      <c r="B414" s="1"/>
      <c r="C414" s="2"/>
      <c r="D414" s="1"/>
      <c r="E414" s="3"/>
      <c r="F414" s="3"/>
      <c r="G414" s="29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s="8" customFormat="1" ht="15">
      <c r="A415" s="1"/>
      <c r="B415" s="1"/>
      <c r="C415" s="2"/>
      <c r="D415" s="1"/>
      <c r="E415" s="3"/>
      <c r="F415" s="3"/>
      <c r="G415" s="1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s="30" customFormat="1" ht="15">
      <c r="A416" s="1"/>
      <c r="B416" s="1"/>
      <c r="C416" s="2"/>
      <c r="D416" s="1"/>
      <c r="E416" s="3"/>
      <c r="F416" s="3"/>
      <c r="G416" s="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</row>
    <row r="428" spans="1:30" s="8" customFormat="1" ht="15">
      <c r="A428" s="1"/>
      <c r="B428" s="1"/>
      <c r="C428" s="2"/>
      <c r="D428" s="1"/>
      <c r="E428" s="3"/>
      <c r="F428" s="3"/>
      <c r="G428" s="1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s="30" customFormat="1" ht="15">
      <c r="A429" s="1"/>
      <c r="B429" s="1"/>
      <c r="C429" s="2"/>
      <c r="D429" s="1"/>
      <c r="E429" s="3"/>
      <c r="F429" s="3"/>
      <c r="G429" s="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</row>
    <row r="431" ht="15">
      <c r="G431" s="29"/>
    </row>
    <row r="446" spans="1:30" s="30" customFormat="1" ht="15">
      <c r="A446" s="1"/>
      <c r="B446" s="1"/>
      <c r="C446" s="2"/>
      <c r="D446" s="1"/>
      <c r="E446" s="3"/>
      <c r="F446" s="3"/>
      <c r="G446" s="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</row>
    <row r="447" ht="15">
      <c r="G447" s="7"/>
    </row>
    <row r="450" ht="15">
      <c r="G450" s="7"/>
    </row>
    <row r="461" ht="15">
      <c r="G461" s="7"/>
    </row>
    <row r="462" spans="1:30" s="8" customFormat="1" ht="15">
      <c r="A462" s="1"/>
      <c r="B462" s="1"/>
      <c r="C462" s="2"/>
      <c r="D462" s="1"/>
      <c r="E462" s="3"/>
      <c r="F462" s="3"/>
      <c r="G462" s="1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5" spans="1:30" s="8" customFormat="1" ht="15">
      <c r="A465" s="1"/>
      <c r="B465" s="1"/>
      <c r="C465" s="2"/>
      <c r="D465" s="1"/>
      <c r="E465" s="3"/>
      <c r="F465" s="3"/>
      <c r="G465" s="1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ht="15">
      <c r="G466" s="7"/>
    </row>
    <row r="476" spans="1:30" s="8" customFormat="1" ht="15">
      <c r="A476" s="1"/>
      <c r="B476" s="1"/>
      <c r="C476" s="2"/>
      <c r="D476" s="1"/>
      <c r="E476" s="3"/>
      <c r="F476" s="3"/>
      <c r="G476" s="1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8" ht="15.75">
      <c r="G478" s="5"/>
    </row>
    <row r="479" ht="15">
      <c r="G479" s="7"/>
    </row>
    <row r="481" spans="1:30" s="8" customFormat="1" ht="15">
      <c r="A481" s="1"/>
      <c r="B481" s="1"/>
      <c r="C481" s="2"/>
      <c r="D481" s="1"/>
      <c r="E481" s="3"/>
      <c r="F481" s="3"/>
      <c r="G481" s="1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9" ht="15">
      <c r="G489" s="7"/>
    </row>
    <row r="490" ht="15">
      <c r="G490" s="7"/>
    </row>
    <row r="491" ht="15">
      <c r="G491" s="7"/>
    </row>
    <row r="492" ht="15">
      <c r="G492" s="7"/>
    </row>
    <row r="493" spans="1:30" s="6" customFormat="1" ht="15.75">
      <c r="A493" s="1"/>
      <c r="B493" s="1"/>
      <c r="C493" s="2"/>
      <c r="D493" s="1"/>
      <c r="E493" s="3"/>
      <c r="F493" s="3"/>
      <c r="G493" s="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s="8" customFormat="1" ht="15">
      <c r="A494" s="1"/>
      <c r="B494" s="1"/>
      <c r="C494" s="2"/>
      <c r="D494" s="1"/>
      <c r="E494" s="3"/>
      <c r="F494" s="3"/>
      <c r="G494" s="1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ht="15">
      <c r="G495" s="29"/>
    </row>
    <row r="500" ht="15">
      <c r="G500" s="29"/>
    </row>
    <row r="504" spans="1:30" s="8" customFormat="1" ht="15">
      <c r="A504" s="1"/>
      <c r="B504" s="1"/>
      <c r="C504" s="2"/>
      <c r="D504" s="1"/>
      <c r="E504" s="3"/>
      <c r="F504" s="3"/>
      <c r="G504" s="1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s="8" customFormat="1" ht="15">
      <c r="A505" s="1"/>
      <c r="B505" s="1"/>
      <c r="C505" s="2"/>
      <c r="D505" s="1"/>
      <c r="E505" s="3"/>
      <c r="F505" s="3"/>
      <c r="G505" s="1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s="8" customFormat="1" ht="15">
      <c r="A506" s="1"/>
      <c r="B506" s="1"/>
      <c r="C506" s="2"/>
      <c r="D506" s="1"/>
      <c r="E506" s="3"/>
      <c r="F506" s="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s="8" customFormat="1" ht="15">
      <c r="A507" s="1"/>
      <c r="B507" s="1"/>
      <c r="C507" s="2"/>
      <c r="D507" s="1"/>
      <c r="E507" s="3"/>
      <c r="F507" s="3"/>
      <c r="G507" s="29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s="8" customFormat="1" ht="15">
      <c r="A508" s="1"/>
      <c r="B508" s="1"/>
      <c r="C508" s="2"/>
      <c r="D508" s="1"/>
      <c r="E508" s="3"/>
      <c r="F508" s="3"/>
      <c r="G508" s="1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10" spans="1:30" s="30" customFormat="1" ht="15">
      <c r="A510" s="1"/>
      <c r="B510" s="1"/>
      <c r="C510" s="2"/>
      <c r="D510" s="1"/>
      <c r="E510" s="3"/>
      <c r="F510" s="3"/>
      <c r="G510" s="1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</row>
    <row r="515" spans="1:30" s="30" customFormat="1" ht="15">
      <c r="A515" s="1"/>
      <c r="B515" s="1"/>
      <c r="C515" s="2"/>
      <c r="D515" s="1"/>
      <c r="E515" s="3"/>
      <c r="F515" s="3"/>
      <c r="G515" s="1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</row>
    <row r="516" ht="15.75" customHeight="1"/>
    <row r="521" spans="1:30" s="8" customFormat="1" ht="15">
      <c r="A521" s="1"/>
      <c r="B521" s="1"/>
      <c r="C521" s="2"/>
      <c r="D521" s="1"/>
      <c r="E521" s="3"/>
      <c r="F521" s="3"/>
      <c r="G521" s="1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s="30" customFormat="1" ht="15">
      <c r="A522" s="1"/>
      <c r="B522" s="1"/>
      <c r="C522" s="2"/>
      <c r="D522" s="1"/>
      <c r="E522" s="3"/>
      <c r="F522" s="3"/>
      <c r="G522" s="1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</row>
  </sheetData>
  <printOptions/>
  <pageMargins left="0.54" right="0.38" top="0.53" bottom="0.44" header="0.4" footer="0.4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110"/>
  <sheetViews>
    <sheetView workbookViewId="0" topLeftCell="A1">
      <selection activeCell="C41" sqref="C41"/>
    </sheetView>
  </sheetViews>
  <sheetFormatPr defaultColWidth="9.00390625" defaultRowHeight="12.75"/>
  <cols>
    <col min="1" max="1" width="7.875" style="0" customWidth="1"/>
    <col min="3" max="3" width="8.25390625" style="0" customWidth="1"/>
    <col min="4" max="4" width="58.75390625" style="0" customWidth="1"/>
    <col min="5" max="6" width="14.75390625" style="0" customWidth="1"/>
  </cols>
  <sheetData>
    <row r="3" spans="1:6" ht="15">
      <c r="A3" s="1"/>
      <c r="B3" s="1"/>
      <c r="C3" s="2"/>
      <c r="D3" s="1"/>
      <c r="E3" s="3" t="s">
        <v>0</v>
      </c>
      <c r="F3" s="3"/>
    </row>
    <row r="4" spans="1:6" ht="15">
      <c r="A4" s="1"/>
      <c r="B4" s="1"/>
      <c r="C4" s="2"/>
      <c r="D4" s="1"/>
      <c r="E4" s="3" t="s">
        <v>1</v>
      </c>
      <c r="F4" s="3"/>
    </row>
    <row r="5" spans="1:6" ht="15">
      <c r="A5" s="1"/>
      <c r="B5" s="1"/>
      <c r="C5" s="2"/>
      <c r="D5" s="1"/>
      <c r="E5" s="3" t="s">
        <v>27</v>
      </c>
      <c r="F5" s="3"/>
    </row>
    <row r="6" spans="1:6" ht="15">
      <c r="A6" s="1"/>
      <c r="B6" s="1"/>
      <c r="C6" s="2"/>
      <c r="D6" s="1"/>
      <c r="E6" s="3"/>
      <c r="F6" s="3"/>
    </row>
    <row r="7" spans="1:6" ht="18">
      <c r="A7" s="1"/>
      <c r="B7" s="1"/>
      <c r="C7" s="2"/>
      <c r="D7" s="4" t="s">
        <v>8</v>
      </c>
      <c r="E7" s="3"/>
      <c r="F7" s="3"/>
    </row>
    <row r="8" spans="1:6" ht="15">
      <c r="A8" s="1"/>
      <c r="B8" s="1"/>
      <c r="C8" s="2"/>
      <c r="D8" s="1"/>
      <c r="E8" s="3"/>
      <c r="F8" s="3"/>
    </row>
    <row r="9" spans="1:6" ht="15">
      <c r="A9" s="11" t="s">
        <v>2</v>
      </c>
      <c r="B9" s="11" t="s">
        <v>3</v>
      </c>
      <c r="C9" s="11" t="s">
        <v>4</v>
      </c>
      <c r="D9" s="11" t="s">
        <v>5</v>
      </c>
      <c r="E9" s="12" t="s">
        <v>6</v>
      </c>
      <c r="F9" s="12" t="s">
        <v>7</v>
      </c>
    </row>
    <row r="10" spans="1:6" ht="15.75">
      <c r="A10" s="31">
        <v>758</v>
      </c>
      <c r="B10" s="23"/>
      <c r="C10" s="13"/>
      <c r="D10" s="14" t="s">
        <v>9</v>
      </c>
      <c r="E10" s="15"/>
      <c r="F10" s="15">
        <v>9914</v>
      </c>
    </row>
    <row r="11" spans="1:6" ht="15">
      <c r="A11" s="32"/>
      <c r="B11" s="24">
        <v>75818</v>
      </c>
      <c r="C11" s="16"/>
      <c r="D11" s="17" t="s">
        <v>10</v>
      </c>
      <c r="E11" s="18"/>
      <c r="F11" s="18">
        <v>9914</v>
      </c>
    </row>
    <row r="12" spans="1:6" ht="15">
      <c r="A12" s="33"/>
      <c r="B12" s="27"/>
      <c r="C12" s="11">
        <v>4810</v>
      </c>
      <c r="D12" s="19" t="s">
        <v>11</v>
      </c>
      <c r="E12" s="20"/>
      <c r="F12" s="20">
        <v>9914</v>
      </c>
    </row>
    <row r="13" spans="1:6" s="5" customFormat="1" ht="15.75">
      <c r="A13" s="23">
        <v>801</v>
      </c>
      <c r="B13" s="23"/>
      <c r="C13" s="14"/>
      <c r="D13" s="14" t="s">
        <v>22</v>
      </c>
      <c r="E13" s="15">
        <v>9914</v>
      </c>
      <c r="F13" s="15"/>
    </row>
    <row r="14" spans="1:6" s="7" customFormat="1" ht="15">
      <c r="A14" s="24"/>
      <c r="B14" s="24">
        <v>80120</v>
      </c>
      <c r="C14" s="17"/>
      <c r="D14" s="17" t="s">
        <v>28</v>
      </c>
      <c r="E14" s="18">
        <v>9914</v>
      </c>
      <c r="F14" s="18"/>
    </row>
    <row r="15" spans="1:6" s="9" customFormat="1" ht="15">
      <c r="A15" s="26"/>
      <c r="B15" s="26"/>
      <c r="C15" s="21"/>
      <c r="D15" s="21" t="s">
        <v>14</v>
      </c>
      <c r="E15" s="22">
        <v>9914</v>
      </c>
      <c r="F15" s="22"/>
    </row>
    <row r="16" spans="1:6" s="1" customFormat="1" ht="15">
      <c r="A16" s="27"/>
      <c r="B16" s="27"/>
      <c r="C16" s="19">
        <v>4010</v>
      </c>
      <c r="D16" s="19" t="s">
        <v>29</v>
      </c>
      <c r="E16" s="20">
        <v>2004</v>
      </c>
      <c r="F16" s="20"/>
    </row>
    <row r="17" spans="1:6" s="1" customFormat="1" ht="15">
      <c r="A17" s="27"/>
      <c r="B17" s="27"/>
      <c r="C17" s="19">
        <v>4040</v>
      </c>
      <c r="D17" s="19" t="s">
        <v>30</v>
      </c>
      <c r="E17" s="20">
        <v>6234</v>
      </c>
      <c r="F17" s="20"/>
    </row>
    <row r="18" spans="1:6" s="1" customFormat="1" ht="15">
      <c r="A18" s="27"/>
      <c r="B18" s="27"/>
      <c r="C18" s="19">
        <v>4110</v>
      </c>
      <c r="D18" s="19" t="s">
        <v>31</v>
      </c>
      <c r="E18" s="20">
        <v>1473</v>
      </c>
      <c r="F18" s="20"/>
    </row>
    <row r="19" spans="1:6" s="1" customFormat="1" ht="15">
      <c r="A19" s="25"/>
      <c r="B19" s="25"/>
      <c r="C19" s="19">
        <v>4120</v>
      </c>
      <c r="D19" s="19" t="s">
        <v>32</v>
      </c>
      <c r="E19" s="20">
        <v>203</v>
      </c>
      <c r="F19" s="20"/>
    </row>
    <row r="20" spans="1:6" s="5" customFormat="1" ht="15.75">
      <c r="A20" s="14"/>
      <c r="B20" s="14"/>
      <c r="C20" s="14"/>
      <c r="D20" s="14" t="s">
        <v>16</v>
      </c>
      <c r="E20" s="15">
        <f>SUM(E16:E19)</f>
        <v>9914</v>
      </c>
      <c r="F20" s="15">
        <v>9914</v>
      </c>
    </row>
    <row r="36" spans="1:30" ht="15">
      <c r="A36" s="1"/>
      <c r="B36" s="1"/>
      <c r="C36" s="2"/>
      <c r="D36" s="1"/>
      <c r="E36" s="3" t="s">
        <v>0</v>
      </c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>
      <c r="A37" s="1"/>
      <c r="B37" s="1"/>
      <c r="C37" s="2"/>
      <c r="D37" s="1"/>
      <c r="E37" s="3" t="s">
        <v>1</v>
      </c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1"/>
      <c r="B38" s="1"/>
      <c r="C38" s="2"/>
      <c r="D38" s="1"/>
      <c r="E38" s="3" t="s">
        <v>33</v>
      </c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1"/>
      <c r="B39" s="1"/>
      <c r="C39" s="2"/>
      <c r="D39" s="1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2"/>
      <c r="D40" s="4" t="s">
        <v>17</v>
      </c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1"/>
      <c r="B41" s="1"/>
      <c r="C41" s="2"/>
      <c r="D41" s="1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>
      <c r="A42" s="1"/>
      <c r="B42" s="1"/>
      <c r="C42" s="2"/>
      <c r="D42" s="1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>
      <c r="A43" s="11" t="s">
        <v>2</v>
      </c>
      <c r="B43" s="11" t="s">
        <v>3</v>
      </c>
      <c r="C43" s="11" t="s">
        <v>4</v>
      </c>
      <c r="D43" s="11" t="s">
        <v>5</v>
      </c>
      <c r="E43" s="12" t="s">
        <v>6</v>
      </c>
      <c r="F43" s="12" t="s">
        <v>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6" s="6" customFormat="1" ht="15.75">
      <c r="A44" s="48">
        <v>801</v>
      </c>
      <c r="B44" s="41"/>
      <c r="C44" s="44"/>
      <c r="D44" s="15" t="s">
        <v>22</v>
      </c>
      <c r="E44" s="15">
        <v>72114</v>
      </c>
      <c r="F44" s="15">
        <v>72114</v>
      </c>
    </row>
    <row r="45" spans="1:6" s="8" customFormat="1" ht="15">
      <c r="A45" s="49"/>
      <c r="B45" s="42">
        <v>80120</v>
      </c>
      <c r="C45" s="45"/>
      <c r="D45" s="18" t="s">
        <v>28</v>
      </c>
      <c r="E45" s="18">
        <v>21650</v>
      </c>
      <c r="F45" s="18">
        <v>21650</v>
      </c>
    </row>
    <row r="46" spans="1:6" s="10" customFormat="1" ht="15">
      <c r="A46" s="50"/>
      <c r="B46" s="43"/>
      <c r="C46" s="46"/>
      <c r="D46" s="22" t="s">
        <v>14</v>
      </c>
      <c r="E46" s="22">
        <f>SUM(E47:E53)</f>
        <v>21650</v>
      </c>
      <c r="F46" s="22">
        <f>SUM(F48:F52)</f>
        <v>21650</v>
      </c>
    </row>
    <row r="47" spans="1:6" ht="15">
      <c r="A47" s="51"/>
      <c r="B47" s="37"/>
      <c r="C47" s="47">
        <v>3020</v>
      </c>
      <c r="D47" s="20" t="s">
        <v>34</v>
      </c>
      <c r="E47" s="20">
        <v>12</v>
      </c>
      <c r="F47" s="20"/>
    </row>
    <row r="48" spans="1:6" ht="15">
      <c r="A48" s="51"/>
      <c r="B48" s="37"/>
      <c r="C48" s="47">
        <v>4210</v>
      </c>
      <c r="D48" s="20" t="s">
        <v>19</v>
      </c>
      <c r="E48" s="20"/>
      <c r="F48" s="20">
        <v>7000</v>
      </c>
    </row>
    <row r="49" spans="1:6" ht="15">
      <c r="A49" s="51"/>
      <c r="B49" s="37"/>
      <c r="C49" s="47">
        <v>4240</v>
      </c>
      <c r="D49" s="20" t="s">
        <v>35</v>
      </c>
      <c r="E49" s="20"/>
      <c r="F49" s="20">
        <v>1200</v>
      </c>
    </row>
    <row r="50" spans="1:6" ht="15">
      <c r="A50" s="51"/>
      <c r="B50" s="37"/>
      <c r="C50" s="47">
        <v>4260</v>
      </c>
      <c r="D50" s="20" t="s">
        <v>36</v>
      </c>
      <c r="E50" s="20">
        <v>19838</v>
      </c>
      <c r="F50" s="20"/>
    </row>
    <row r="51" spans="1:6" ht="15">
      <c r="A51" s="51"/>
      <c r="B51" s="37"/>
      <c r="C51" s="47">
        <v>4270</v>
      </c>
      <c r="D51" s="20" t="s">
        <v>37</v>
      </c>
      <c r="E51" s="20">
        <v>1500</v>
      </c>
      <c r="F51" s="20"/>
    </row>
    <row r="52" spans="1:6" ht="15">
      <c r="A52" s="51"/>
      <c r="B52" s="37"/>
      <c r="C52" s="47">
        <v>4300</v>
      </c>
      <c r="D52" s="20" t="s">
        <v>21</v>
      </c>
      <c r="E52" s="20"/>
      <c r="F52" s="20">
        <v>13450</v>
      </c>
    </row>
    <row r="53" spans="1:6" ht="15">
      <c r="A53" s="51"/>
      <c r="B53" s="37"/>
      <c r="C53" s="47">
        <v>4410</v>
      </c>
      <c r="D53" s="20" t="s">
        <v>25</v>
      </c>
      <c r="E53" s="20">
        <v>300</v>
      </c>
      <c r="F53" s="20"/>
    </row>
    <row r="54" spans="1:6" s="8" customFormat="1" ht="15">
      <c r="A54" s="49"/>
      <c r="B54" s="53">
        <v>80130</v>
      </c>
      <c r="C54" s="45"/>
      <c r="D54" s="18" t="s">
        <v>23</v>
      </c>
      <c r="E54" s="18">
        <v>50464</v>
      </c>
      <c r="F54" s="18">
        <v>50464</v>
      </c>
    </row>
    <row r="55" spans="1:6" s="10" customFormat="1" ht="15">
      <c r="A55" s="50"/>
      <c r="B55" s="54"/>
      <c r="C55" s="46"/>
      <c r="D55" s="22" t="s">
        <v>14</v>
      </c>
      <c r="E55" s="22">
        <f>SUM(E56:E62)</f>
        <v>50464</v>
      </c>
      <c r="F55" s="22">
        <f>SUM(F56:F62)</f>
        <v>50464</v>
      </c>
    </row>
    <row r="56" spans="1:6" ht="15">
      <c r="A56" s="51"/>
      <c r="B56" s="55"/>
      <c r="C56" s="47">
        <v>3020</v>
      </c>
      <c r="D56" s="20" t="s">
        <v>34</v>
      </c>
      <c r="E56" s="20">
        <v>1664</v>
      </c>
      <c r="F56" s="20"/>
    </row>
    <row r="57" spans="1:6" ht="15">
      <c r="A57" s="51"/>
      <c r="B57" s="55"/>
      <c r="C57" s="47">
        <v>4010</v>
      </c>
      <c r="D57" s="20" t="s">
        <v>15</v>
      </c>
      <c r="E57" s="20"/>
      <c r="F57" s="20">
        <v>25805</v>
      </c>
    </row>
    <row r="58" spans="1:6" ht="15">
      <c r="A58" s="51"/>
      <c r="B58" s="55"/>
      <c r="C58" s="47">
        <v>4110</v>
      </c>
      <c r="D58" s="20" t="s">
        <v>31</v>
      </c>
      <c r="E58" s="20"/>
      <c r="F58" s="20">
        <v>18659</v>
      </c>
    </row>
    <row r="59" spans="1:6" ht="15">
      <c r="A59" s="51"/>
      <c r="B59" s="55"/>
      <c r="C59" s="47">
        <v>4210</v>
      </c>
      <c r="D59" s="20" t="s">
        <v>19</v>
      </c>
      <c r="E59" s="20"/>
      <c r="F59" s="20">
        <v>1000</v>
      </c>
    </row>
    <row r="60" spans="1:6" ht="15">
      <c r="A60" s="51"/>
      <c r="B60" s="55"/>
      <c r="C60" s="47">
        <v>4260</v>
      </c>
      <c r="D60" s="20" t="s">
        <v>36</v>
      </c>
      <c r="E60" s="20">
        <v>34800</v>
      </c>
      <c r="F60" s="20"/>
    </row>
    <row r="61" spans="1:6" ht="15">
      <c r="A61" s="51"/>
      <c r="B61" s="55"/>
      <c r="C61" s="47">
        <v>4300</v>
      </c>
      <c r="D61" s="20" t="s">
        <v>21</v>
      </c>
      <c r="E61" s="20">
        <v>14000</v>
      </c>
      <c r="F61" s="20"/>
    </row>
    <row r="62" spans="1:6" ht="15">
      <c r="A62" s="52"/>
      <c r="B62" s="56"/>
      <c r="C62" s="47">
        <v>4440</v>
      </c>
      <c r="D62" s="20" t="s">
        <v>38</v>
      </c>
      <c r="E62" s="20"/>
      <c r="F62" s="20">
        <v>5000</v>
      </c>
    </row>
    <row r="63" spans="1:6" s="6" customFormat="1" ht="15.75">
      <c r="A63" s="48">
        <v>853</v>
      </c>
      <c r="B63" s="57"/>
      <c r="C63" s="44"/>
      <c r="D63" s="15" t="s">
        <v>26</v>
      </c>
      <c r="E63" s="15">
        <v>9040</v>
      </c>
      <c r="F63" s="15">
        <v>9040</v>
      </c>
    </row>
    <row r="64" spans="1:6" s="8" customFormat="1" ht="15">
      <c r="A64" s="49"/>
      <c r="B64" s="58">
        <v>85318</v>
      </c>
      <c r="C64" s="45"/>
      <c r="D64" s="18" t="s">
        <v>39</v>
      </c>
      <c r="E64" s="18">
        <v>1000</v>
      </c>
      <c r="F64" s="18">
        <v>1000</v>
      </c>
    </row>
    <row r="65" spans="1:6" ht="15">
      <c r="A65" s="51"/>
      <c r="B65" s="55"/>
      <c r="C65" s="47">
        <v>4260</v>
      </c>
      <c r="D65" s="20" t="s">
        <v>36</v>
      </c>
      <c r="E65" s="20">
        <v>1000</v>
      </c>
      <c r="F65" s="20"/>
    </row>
    <row r="66" spans="1:6" ht="15">
      <c r="A66" s="52"/>
      <c r="B66" s="56"/>
      <c r="C66" s="47">
        <v>4300</v>
      </c>
      <c r="D66" s="20" t="s">
        <v>21</v>
      </c>
      <c r="E66" s="20"/>
      <c r="F66" s="20">
        <v>1000</v>
      </c>
    </row>
    <row r="67" spans="1:6" ht="15">
      <c r="A67" s="11" t="s">
        <v>2</v>
      </c>
      <c r="B67" s="11" t="s">
        <v>3</v>
      </c>
      <c r="C67" s="11" t="s">
        <v>4</v>
      </c>
      <c r="D67" s="11" t="s">
        <v>5</v>
      </c>
      <c r="E67" s="12" t="s">
        <v>6</v>
      </c>
      <c r="F67" s="12" t="s">
        <v>7</v>
      </c>
    </row>
    <row r="68" spans="1:6" s="8" customFormat="1" ht="15">
      <c r="A68" s="61"/>
      <c r="B68" s="53">
        <v>85321</v>
      </c>
      <c r="C68" s="45"/>
      <c r="D68" s="59" t="s">
        <v>40</v>
      </c>
      <c r="E68" s="18">
        <v>8040</v>
      </c>
      <c r="F68" s="18">
        <v>8040</v>
      </c>
    </row>
    <row r="69" spans="1:6" ht="15">
      <c r="A69" s="51"/>
      <c r="B69" s="55"/>
      <c r="C69" s="47">
        <v>4010</v>
      </c>
      <c r="D69" s="20" t="s">
        <v>15</v>
      </c>
      <c r="E69" s="20"/>
      <c r="F69" s="20">
        <v>6257</v>
      </c>
    </row>
    <row r="70" spans="1:6" ht="15">
      <c r="A70" s="51"/>
      <c r="B70" s="55"/>
      <c r="C70" s="47">
        <v>4110</v>
      </c>
      <c r="D70" s="20" t="s">
        <v>31</v>
      </c>
      <c r="E70" s="20"/>
      <c r="F70" s="20">
        <v>1538</v>
      </c>
    </row>
    <row r="71" spans="1:6" ht="15">
      <c r="A71" s="51"/>
      <c r="B71" s="55"/>
      <c r="C71" s="47">
        <v>4120</v>
      </c>
      <c r="D71" s="20" t="s">
        <v>32</v>
      </c>
      <c r="E71" s="20"/>
      <c r="F71" s="20">
        <v>245</v>
      </c>
    </row>
    <row r="72" spans="1:6" ht="15">
      <c r="A72" s="51"/>
      <c r="B72" s="55"/>
      <c r="C72" s="47">
        <v>4210</v>
      </c>
      <c r="D72" s="20" t="s">
        <v>19</v>
      </c>
      <c r="E72" s="20">
        <v>1000</v>
      </c>
      <c r="F72" s="20"/>
    </row>
    <row r="73" spans="1:6" ht="15">
      <c r="A73" s="51"/>
      <c r="B73" s="55"/>
      <c r="C73" s="47">
        <v>4300</v>
      </c>
      <c r="D73" s="20" t="s">
        <v>21</v>
      </c>
      <c r="E73" s="20">
        <v>6540</v>
      </c>
      <c r="F73" s="20"/>
    </row>
    <row r="74" spans="1:6" ht="15">
      <c r="A74" s="52"/>
      <c r="B74" s="56"/>
      <c r="C74" s="47">
        <v>4410</v>
      </c>
      <c r="D74" s="20" t="s">
        <v>25</v>
      </c>
      <c r="E74" s="20">
        <v>500</v>
      </c>
      <c r="F74" s="20"/>
    </row>
    <row r="75" spans="1:6" s="6" customFormat="1" ht="15.75">
      <c r="A75" s="48">
        <v>854</v>
      </c>
      <c r="B75" s="41"/>
      <c r="C75" s="44"/>
      <c r="D75" s="15" t="s">
        <v>12</v>
      </c>
      <c r="E75" s="15">
        <v>2000</v>
      </c>
      <c r="F75" s="15">
        <v>2000</v>
      </c>
    </row>
    <row r="76" spans="1:6" s="8" customFormat="1" ht="15">
      <c r="A76" s="49"/>
      <c r="B76" s="42">
        <v>85410</v>
      </c>
      <c r="C76" s="45"/>
      <c r="D76" s="18" t="s">
        <v>13</v>
      </c>
      <c r="E76" s="18">
        <v>2000</v>
      </c>
      <c r="F76" s="18">
        <v>2000</v>
      </c>
    </row>
    <row r="77" spans="1:6" s="10" customFormat="1" ht="15">
      <c r="A77" s="50"/>
      <c r="B77" s="43"/>
      <c r="C77" s="46"/>
      <c r="D77" s="22" t="s">
        <v>24</v>
      </c>
      <c r="E77" s="22">
        <v>2000</v>
      </c>
      <c r="F77" s="22">
        <v>2000</v>
      </c>
    </row>
    <row r="78" spans="1:6" ht="15">
      <c r="A78" s="51"/>
      <c r="B78" s="37"/>
      <c r="C78" s="47">
        <v>4210</v>
      </c>
      <c r="D78" s="20" t="s">
        <v>19</v>
      </c>
      <c r="E78" s="20"/>
      <c r="F78" s="20">
        <v>2000</v>
      </c>
    </row>
    <row r="79" spans="1:6" ht="15">
      <c r="A79" s="52"/>
      <c r="B79" s="37"/>
      <c r="C79" s="47">
        <v>4260</v>
      </c>
      <c r="D79" s="20" t="s">
        <v>36</v>
      </c>
      <c r="E79" s="20">
        <v>2000</v>
      </c>
      <c r="F79" s="20"/>
    </row>
    <row r="80" spans="1:6" s="6" customFormat="1" ht="15.75">
      <c r="A80" s="15"/>
      <c r="B80" s="60"/>
      <c r="C80" s="44"/>
      <c r="D80" s="15" t="s">
        <v>20</v>
      </c>
      <c r="E80" s="15">
        <v>83154</v>
      </c>
      <c r="F80" s="15">
        <v>83154</v>
      </c>
    </row>
    <row r="81" spans="1:6" ht="15">
      <c r="A81" s="3"/>
      <c r="B81" s="37"/>
      <c r="C81" s="39"/>
      <c r="D81" s="3"/>
      <c r="E81" s="3"/>
      <c r="F81" s="3"/>
    </row>
    <row r="82" spans="1:6" ht="15">
      <c r="A82" s="3"/>
      <c r="B82" s="37"/>
      <c r="C82" s="39"/>
      <c r="D82" s="3"/>
      <c r="E82" s="3"/>
      <c r="F82" s="3"/>
    </row>
    <row r="83" spans="1:6" ht="15">
      <c r="A83" s="3"/>
      <c r="B83" s="37"/>
      <c r="C83" s="39"/>
      <c r="D83" s="3"/>
      <c r="E83" s="3"/>
      <c r="F83" s="3"/>
    </row>
    <row r="84" spans="1:6" ht="15">
      <c r="A84" s="3"/>
      <c r="B84" s="37"/>
      <c r="C84" s="39"/>
      <c r="D84" s="3"/>
      <c r="E84" s="3"/>
      <c r="F84" s="3"/>
    </row>
    <row r="85" spans="1:6" ht="15">
      <c r="A85" s="3"/>
      <c r="B85" s="37"/>
      <c r="C85" s="39"/>
      <c r="D85" s="3"/>
      <c r="E85" s="3"/>
      <c r="F85" s="3"/>
    </row>
    <row r="86" spans="1:6" ht="15">
      <c r="A86" s="3"/>
      <c r="B86" s="37"/>
      <c r="C86" s="39"/>
      <c r="D86" s="3"/>
      <c r="E86" s="3"/>
      <c r="F86" s="3"/>
    </row>
    <row r="87" spans="1:6" ht="15">
      <c r="A87" s="3"/>
      <c r="B87" s="37"/>
      <c r="C87" s="39"/>
      <c r="D87" s="3"/>
      <c r="E87" s="3"/>
      <c r="F87" s="3"/>
    </row>
    <row r="88" spans="1:6" ht="15">
      <c r="A88" s="3"/>
      <c r="B88" s="37"/>
      <c r="C88" s="39"/>
      <c r="D88" s="3"/>
      <c r="E88" s="3"/>
      <c r="F88" s="3"/>
    </row>
    <row r="89" spans="1:6" ht="15">
      <c r="A89" s="3"/>
      <c r="B89" s="37"/>
      <c r="C89" s="39"/>
      <c r="D89" s="3"/>
      <c r="E89" s="3"/>
      <c r="F89" s="3"/>
    </row>
    <row r="90" spans="1:6" ht="15">
      <c r="A90" s="3"/>
      <c r="B90" s="37"/>
      <c r="C90" s="39"/>
      <c r="D90" s="3"/>
      <c r="E90" s="3"/>
      <c r="F90" s="3"/>
    </row>
    <row r="91" spans="1:6" ht="15">
      <c r="A91" s="3"/>
      <c r="B91" s="37"/>
      <c r="C91" s="39"/>
      <c r="D91" s="3"/>
      <c r="E91" s="3"/>
      <c r="F91" s="3"/>
    </row>
    <row r="92" spans="1:6" ht="15">
      <c r="A92" s="3"/>
      <c r="B92" s="37"/>
      <c r="C92" s="39"/>
      <c r="D92" s="3"/>
      <c r="E92" s="3"/>
      <c r="F92" s="3"/>
    </row>
    <row r="93" spans="1:6" ht="15">
      <c r="A93" s="3"/>
      <c r="B93" s="37"/>
      <c r="C93" s="39"/>
      <c r="D93" s="3"/>
      <c r="E93" s="3"/>
      <c r="F93" s="3"/>
    </row>
    <row r="94" spans="1:6" ht="15">
      <c r="A94" s="3"/>
      <c r="B94" s="37"/>
      <c r="C94" s="39"/>
      <c r="D94" s="3"/>
      <c r="E94" s="3"/>
      <c r="F94" s="3"/>
    </row>
    <row r="95" spans="1:6" ht="15">
      <c r="A95" s="3"/>
      <c r="B95" s="37"/>
      <c r="C95" s="39"/>
      <c r="D95" s="3"/>
      <c r="E95" s="3"/>
      <c r="F95" s="3"/>
    </row>
    <row r="96" spans="2:3" ht="12.75">
      <c r="B96" s="38"/>
      <c r="C96" s="40"/>
    </row>
    <row r="97" spans="2:3" ht="12.75">
      <c r="B97" s="38"/>
      <c r="C97" s="40"/>
    </row>
    <row r="98" spans="2:3" ht="12.75">
      <c r="B98" s="38"/>
      <c r="C98" s="40"/>
    </row>
    <row r="99" spans="2:3" ht="12.75">
      <c r="B99" s="38"/>
      <c r="C99" s="40"/>
    </row>
    <row r="100" ht="12.75">
      <c r="B100" s="38"/>
    </row>
    <row r="101" ht="12.75">
      <c r="B101" s="38"/>
    </row>
    <row r="102" ht="12.75">
      <c r="B102" s="38"/>
    </row>
    <row r="103" ht="12.75">
      <c r="B103" s="38"/>
    </row>
    <row r="104" ht="12.75">
      <c r="B104" s="38"/>
    </row>
    <row r="105" ht="12.75">
      <c r="B105" s="38"/>
    </row>
    <row r="106" ht="12.75">
      <c r="B106" s="38"/>
    </row>
    <row r="107" ht="12.75">
      <c r="B107" s="38"/>
    </row>
    <row r="108" ht="12.75">
      <c r="B108" s="38"/>
    </row>
    <row r="109" ht="12.75">
      <c r="B109" s="38"/>
    </row>
    <row r="110" ht="12.75">
      <c r="B110" s="3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Magdalena Pawlak</cp:lastModifiedBy>
  <cp:lastPrinted>2003-10-17T05:24:33Z</cp:lastPrinted>
  <dcterms:created xsi:type="dcterms:W3CDTF">2002-03-01T12:45:40Z</dcterms:created>
  <dcterms:modified xsi:type="dcterms:W3CDTF">2003-10-16T17:30:09Z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