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<sst xmlns="http://schemas.openxmlformats.org/spreadsheetml/2006/main" count="173" uniqueCount="84">
  <si>
    <t>Dział</t>
  </si>
  <si>
    <t>Rozdział</t>
  </si>
  <si>
    <t>§</t>
  </si>
  <si>
    <t>Wyszczególnienie</t>
  </si>
  <si>
    <t>Zwiększenie</t>
  </si>
  <si>
    <t>Zmniejszenie</t>
  </si>
  <si>
    <t>Do Uchwały Rady Powiatu</t>
  </si>
  <si>
    <t>Załącznik Nr 2</t>
  </si>
  <si>
    <t>WYDATKI</t>
  </si>
  <si>
    <t>DOCHODY</t>
  </si>
  <si>
    <t>Załącznik Nr 1</t>
  </si>
  <si>
    <t>ADMINISTRACJA PUBLICZNA</t>
  </si>
  <si>
    <t>Starostwo powiatowe</t>
  </si>
  <si>
    <t>RAZEM DOCHODY</t>
  </si>
  <si>
    <t>Wydatki na zakupy inwestycyjne jednostek budżetowych</t>
  </si>
  <si>
    <t>Nr VIII/35/03z dnia 02.07.2003r.</t>
  </si>
  <si>
    <t>0 84</t>
  </si>
  <si>
    <t xml:space="preserve">Wpływy ze sprzedaży </t>
  </si>
  <si>
    <t>na podstawie porozumień między jedn. samorz. teryt.</t>
  </si>
  <si>
    <t>OŚWIATA I WYCHOWANIE</t>
  </si>
  <si>
    <t>Licea Ogólnokształcące</t>
  </si>
  <si>
    <t xml:space="preserve">Liceum Ogólnokształcące w Połczynie Zdrój </t>
  </si>
  <si>
    <t>0 83</t>
  </si>
  <si>
    <t xml:space="preserve">Wpływy z usług </t>
  </si>
  <si>
    <t>Szkoły zawodowe</t>
  </si>
  <si>
    <t>Zespół Szkół Rolniczych CKP Świdwin</t>
  </si>
  <si>
    <t>Zespół Szkół Ponagimnazjalnych w Swidwinie</t>
  </si>
  <si>
    <t>Zespół Szkół Ponadgimnazjalnych w Połczynie Zdroju</t>
  </si>
  <si>
    <t>OPIEKA SPOŁECZNA</t>
  </si>
  <si>
    <t>Placówki opiekuńczo-wychowawcze</t>
  </si>
  <si>
    <t>POWS "Dzieciowisko" w Świdwinie</t>
  </si>
  <si>
    <t>EDUKACYJNA OPIEKA WYCHOWAWCZA</t>
  </si>
  <si>
    <t>Internaty i bursy szkolne</t>
  </si>
  <si>
    <t xml:space="preserve">Domy Wczasów Dziecięcych </t>
  </si>
  <si>
    <t>DWD Połczyn Zdrój</t>
  </si>
  <si>
    <t>Specjalne Osrodki Szkolno-Wychowawcze</t>
  </si>
  <si>
    <t>Specj.Ośr.Szkoln-Wychow. w Sławoborzu</t>
  </si>
  <si>
    <t xml:space="preserve">Wpływy z różnych opłat </t>
  </si>
  <si>
    <t>Dochody z najmu i dzierżawy</t>
  </si>
  <si>
    <t>Wpływy z różnych dochodów</t>
  </si>
  <si>
    <t>Wynagrodzenia osobowe pracowników</t>
  </si>
  <si>
    <t>Zakup materiałów i wyposażenia</t>
  </si>
  <si>
    <t>Zakup energii</t>
  </si>
  <si>
    <t>Zakup usług pozostałych</t>
  </si>
  <si>
    <t>Starostwa powiatowe</t>
  </si>
  <si>
    <t>RÓŻNE ROZLICZENIA</t>
  </si>
  <si>
    <t>Rezerwy ogólne i celowe</t>
  </si>
  <si>
    <t>Rezerwy</t>
  </si>
  <si>
    <t xml:space="preserve">Szkoły zawodowe </t>
  </si>
  <si>
    <t>Zespół Szkół Rolniczych CKP w Świdwinie</t>
  </si>
  <si>
    <t xml:space="preserve">Zakup usług remontowych </t>
  </si>
  <si>
    <t>Dotacja przedm.z budżetu dla jedn.niezalicz.do sektora f.publ.</t>
  </si>
  <si>
    <t>BEZPIECZEŃSTWO PUBL. I OCHRONA PRZECIWPOŻ.</t>
  </si>
  <si>
    <t>Komendy Powiatowe Państwowej Straży Pożanej</t>
  </si>
  <si>
    <t>Szkoły podstawowe specjalne</t>
  </si>
  <si>
    <t>Specj.Ośr.Szkolno-Wychow. w Sławoborzu</t>
  </si>
  <si>
    <t>Gimnazjum specjalne</t>
  </si>
  <si>
    <t>Liceum Ogólnokształcące w Połczynie Zdroju</t>
  </si>
  <si>
    <t>Zespół Szkół Ponagimnazjalnych W Świdwinie</t>
  </si>
  <si>
    <t>Licea profilowane</t>
  </si>
  <si>
    <t>Zespół Szkół Ponagimnazjalnych w Świdwinie</t>
  </si>
  <si>
    <t>Wynagrodzenia osobowe prawników</t>
  </si>
  <si>
    <t>Składki na ubezpieczenie społeczne</t>
  </si>
  <si>
    <t>Składki na Fundusz Pracy</t>
  </si>
  <si>
    <t xml:space="preserve">Zakup usług pozostałych </t>
  </si>
  <si>
    <t>Zespół Szkół Ponagdgimnazjalnych w Połczynie Zdroju</t>
  </si>
  <si>
    <t>Zespół Szkół Ponadgimnazjalnych w Świdwinie</t>
  </si>
  <si>
    <t>Dokształcanie i doskonalenie nauczycieli</t>
  </si>
  <si>
    <t>OCHRONA ZDROWIA</t>
  </si>
  <si>
    <t>Szpitale ogólne</t>
  </si>
  <si>
    <t>Dotacja podm. z budże.dla samodz. publ. ZOZ</t>
  </si>
  <si>
    <t>POWS "Dzieciowisko' w Świdwinie</t>
  </si>
  <si>
    <t>Specj.Ośr.Szkolno-Wychow.</t>
  </si>
  <si>
    <t>Specj. Ośr.Szkolno-Wychow. w Sławoborzu</t>
  </si>
  <si>
    <t>Zakup środków żywności</t>
  </si>
  <si>
    <t>Zakup usług remontowych</t>
  </si>
  <si>
    <t>Poradnie Psychol-Pedagog.</t>
  </si>
  <si>
    <t>Poradnia Psychol.-Pedagog. W Połczynie Zdroju</t>
  </si>
  <si>
    <t>Poradnia Psychol-Pedagog. W Świdwinie</t>
  </si>
  <si>
    <t>Dom Wczasów Dziecięcych w Połczynie Zdroju</t>
  </si>
  <si>
    <t>Poradnia Psychol-Pedagogiczna w Połczynie Zdroju</t>
  </si>
  <si>
    <t>Stowarzyszenie "Promyk" w Świdwinie</t>
  </si>
  <si>
    <t xml:space="preserve">Związek Kombatantów RP i Byłych Węźniów Polit. w Świdiwnie </t>
  </si>
  <si>
    <t>Dotacje celowe otrzymane z gminy na zadania bieżące realiz.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</si>
</sst>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u val="single"/>
      <sz val="10"/>
      <name val="Arial CE"/>
      <family val="2"/>
    </font>
    <font>
      <i/>
      <u val="single"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64" fontId="11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164" fontId="8" fillId="0" borderId="3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7"/>
  <sheetViews>
    <sheetView tabSelected="1" workbookViewId="0" topLeftCell="D1">
      <selection activeCell="D1" sqref="D1"/>
    </sheetView>
  </sheetViews>
  <sheetFormatPr defaultColWidth="9.00390625" defaultRowHeight="12.75"/>
  <cols>
    <col min="1" max="1" width="7.25390625" style="1" customWidth="1"/>
    <col min="2" max="2" width="9.125" style="1" customWidth="1"/>
    <col min="3" max="3" width="7.875" style="1" customWidth="1"/>
    <col min="4" max="4" width="64.875" style="8" customWidth="1"/>
    <col min="5" max="6" width="14.75390625" style="8" customWidth="1"/>
    <col min="7" max="45" width="9.125" style="1" customWidth="1"/>
  </cols>
  <sheetData>
    <row r="1" ht="15">
      <c r="E1" s="8" t="s">
        <v>10</v>
      </c>
    </row>
    <row r="2" ht="15">
      <c r="E2" s="8" t="s">
        <v>6</v>
      </c>
    </row>
    <row r="3" ht="15">
      <c r="E3" s="8" t="s">
        <v>15</v>
      </c>
    </row>
    <row r="5" ht="18">
      <c r="D5" s="23" t="s">
        <v>9</v>
      </c>
    </row>
    <row r="7" spans="1:6" ht="14.25" customHeight="1">
      <c r="A7" s="2" t="s">
        <v>0</v>
      </c>
      <c r="B7" s="2" t="s">
        <v>1</v>
      </c>
      <c r="C7" s="2" t="s">
        <v>2</v>
      </c>
      <c r="D7" s="6" t="s">
        <v>3</v>
      </c>
      <c r="E7" s="6" t="s">
        <v>4</v>
      </c>
      <c r="F7" s="6" t="s">
        <v>5</v>
      </c>
    </row>
    <row r="8" spans="1:45" s="12" customFormat="1" ht="15.75">
      <c r="A8" s="78">
        <v>750</v>
      </c>
      <c r="B8" s="79"/>
      <c r="C8" s="79"/>
      <c r="D8" s="80" t="s">
        <v>11</v>
      </c>
      <c r="E8" s="80">
        <f>SUM(E10:E12)</f>
        <v>49180</v>
      </c>
      <c r="F8" s="8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5">
      <c r="A9" s="13"/>
      <c r="B9" s="39">
        <v>75020</v>
      </c>
      <c r="C9" s="14"/>
      <c r="D9" s="15" t="s">
        <v>12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6" ht="15">
      <c r="A10" s="4"/>
      <c r="B10" s="4"/>
      <c r="C10" s="26" t="s">
        <v>16</v>
      </c>
      <c r="D10" s="7" t="s">
        <v>17</v>
      </c>
      <c r="E10" s="7">
        <v>24380</v>
      </c>
      <c r="F10" s="7"/>
    </row>
    <row r="11" spans="1:6" ht="15">
      <c r="A11" s="4"/>
      <c r="B11" s="4"/>
      <c r="C11" s="3">
        <v>2310</v>
      </c>
      <c r="D11" s="7" t="s">
        <v>83</v>
      </c>
      <c r="E11" s="7">
        <v>24800</v>
      </c>
      <c r="F11" s="7"/>
    </row>
    <row r="12" spans="1:6" ht="15">
      <c r="A12" s="5"/>
      <c r="B12" s="5"/>
      <c r="C12" s="3"/>
      <c r="D12" s="7" t="s">
        <v>18</v>
      </c>
      <c r="E12" s="7"/>
      <c r="F12" s="7"/>
    </row>
    <row r="13" spans="1:6" ht="15.75">
      <c r="A13" s="81">
        <v>801</v>
      </c>
      <c r="B13" s="79"/>
      <c r="C13" s="79"/>
      <c r="D13" s="80" t="s">
        <v>19</v>
      </c>
      <c r="E13" s="80">
        <f>SUM(E14,E17)</f>
        <v>66000</v>
      </c>
      <c r="F13" s="80"/>
    </row>
    <row r="14" spans="1:6" ht="15.75">
      <c r="A14" s="4"/>
      <c r="B14" s="18">
        <v>80120</v>
      </c>
      <c r="C14" s="9"/>
      <c r="D14" s="10" t="s">
        <v>20</v>
      </c>
      <c r="E14" s="10">
        <f>SUM(E15)</f>
        <v>9000</v>
      </c>
      <c r="F14" s="10"/>
    </row>
    <row r="15" spans="1:6" ht="15">
      <c r="A15" s="4"/>
      <c r="B15" s="4"/>
      <c r="C15" s="3"/>
      <c r="D15" s="28" t="s">
        <v>21</v>
      </c>
      <c r="E15" s="7">
        <f>SUM(E16)</f>
        <v>9000</v>
      </c>
      <c r="F15" s="7"/>
    </row>
    <row r="16" spans="1:6" ht="15">
      <c r="A16" s="4"/>
      <c r="B16" s="5"/>
      <c r="C16" s="26" t="s">
        <v>22</v>
      </c>
      <c r="D16" s="7" t="s">
        <v>23</v>
      </c>
      <c r="E16" s="7">
        <v>9000</v>
      </c>
      <c r="F16" s="7"/>
    </row>
    <row r="17" spans="1:6" ht="15.75">
      <c r="A17" s="4"/>
      <c r="B17" s="18">
        <v>80130</v>
      </c>
      <c r="C17" s="9"/>
      <c r="D17" s="10" t="s">
        <v>24</v>
      </c>
      <c r="E17" s="10">
        <f>SUM(E18,E20,E22)</f>
        <v>57000</v>
      </c>
      <c r="F17" s="10"/>
    </row>
    <row r="18" spans="1:6" ht="15">
      <c r="A18" s="4"/>
      <c r="B18" s="4"/>
      <c r="C18" s="3"/>
      <c r="D18" s="28" t="s">
        <v>25</v>
      </c>
      <c r="E18" s="7">
        <f>SUM(E19)</f>
        <v>38000</v>
      </c>
      <c r="F18" s="7"/>
    </row>
    <row r="19" spans="1:6" ht="15">
      <c r="A19" s="4"/>
      <c r="B19" s="4"/>
      <c r="C19" s="26" t="s">
        <v>22</v>
      </c>
      <c r="D19" s="7" t="s">
        <v>23</v>
      </c>
      <c r="E19" s="7">
        <v>38000</v>
      </c>
      <c r="F19" s="7"/>
    </row>
    <row r="20" spans="1:6" ht="15">
      <c r="A20" s="4"/>
      <c r="B20" s="4"/>
      <c r="C20" s="3"/>
      <c r="D20" s="28" t="s">
        <v>26</v>
      </c>
      <c r="E20" s="7">
        <f>SUM(E21)</f>
        <v>9000</v>
      </c>
      <c r="F20" s="7"/>
    </row>
    <row r="21" spans="1:6" ht="15">
      <c r="A21" s="4"/>
      <c r="B21" s="4"/>
      <c r="C21" s="26" t="s">
        <v>22</v>
      </c>
      <c r="D21" s="7" t="s">
        <v>23</v>
      </c>
      <c r="E21" s="7">
        <v>9000</v>
      </c>
      <c r="F21" s="7"/>
    </row>
    <row r="22" spans="1:6" ht="15">
      <c r="A22" s="4"/>
      <c r="B22" s="4"/>
      <c r="C22" s="3"/>
      <c r="D22" s="28" t="s">
        <v>27</v>
      </c>
      <c r="E22" s="7">
        <f>SUM(E23)</f>
        <v>10000</v>
      </c>
      <c r="F22" s="7"/>
    </row>
    <row r="23" spans="1:6" ht="15">
      <c r="A23" s="4"/>
      <c r="B23" s="5"/>
      <c r="C23" s="26" t="s">
        <v>22</v>
      </c>
      <c r="D23" s="7" t="s">
        <v>23</v>
      </c>
      <c r="E23" s="7">
        <v>10000</v>
      </c>
      <c r="F23" s="7"/>
    </row>
    <row r="24" spans="1:6" ht="15.75">
      <c r="A24" s="79">
        <v>853</v>
      </c>
      <c r="B24" s="79"/>
      <c r="C24" s="79"/>
      <c r="D24" s="80" t="s">
        <v>28</v>
      </c>
      <c r="E24" s="80">
        <f>SUM(E25)</f>
        <v>11800</v>
      </c>
      <c r="F24" s="80"/>
    </row>
    <row r="25" spans="1:6" ht="15.75">
      <c r="A25" s="27"/>
      <c r="B25" s="18">
        <v>85301</v>
      </c>
      <c r="C25" s="9"/>
      <c r="D25" s="10" t="s">
        <v>29</v>
      </c>
      <c r="E25" s="10">
        <f>SUM(E27)</f>
        <v>11800</v>
      </c>
      <c r="F25" s="10"/>
    </row>
    <row r="26" spans="1:6" ht="15">
      <c r="A26" s="4"/>
      <c r="B26" s="4"/>
      <c r="C26" s="3"/>
      <c r="D26" s="7" t="s">
        <v>30</v>
      </c>
      <c r="E26" s="7"/>
      <c r="F26" s="7"/>
    </row>
    <row r="27" spans="1:6" ht="15">
      <c r="A27" s="4"/>
      <c r="B27" s="5"/>
      <c r="C27" s="29" t="s">
        <v>22</v>
      </c>
      <c r="D27" s="7" t="s">
        <v>23</v>
      </c>
      <c r="E27" s="7">
        <v>11800</v>
      </c>
      <c r="F27" s="7"/>
    </row>
    <row r="28" spans="1:6" ht="15.75">
      <c r="A28" s="78">
        <v>854</v>
      </c>
      <c r="B28" s="79"/>
      <c r="C28" s="79"/>
      <c r="D28" s="80" t="s">
        <v>31</v>
      </c>
      <c r="E28" s="80">
        <f>SUM(E29,E32,E38)</f>
        <v>164000</v>
      </c>
      <c r="F28" s="80"/>
    </row>
    <row r="29" spans="1:6" ht="15.75">
      <c r="A29" s="27"/>
      <c r="B29" s="18">
        <v>85410</v>
      </c>
      <c r="C29" s="9"/>
      <c r="D29" s="10" t="s">
        <v>32</v>
      </c>
      <c r="E29" s="10">
        <f>SUM(E31)</f>
        <v>100000</v>
      </c>
      <c r="F29" s="10"/>
    </row>
    <row r="30" spans="1:6" ht="15">
      <c r="A30" s="4"/>
      <c r="B30" s="4"/>
      <c r="C30" s="3"/>
      <c r="D30" s="28" t="s">
        <v>25</v>
      </c>
      <c r="E30" s="7"/>
      <c r="F30" s="7"/>
    </row>
    <row r="31" spans="1:6" ht="15">
      <c r="A31" s="4"/>
      <c r="B31" s="5"/>
      <c r="C31" s="29" t="s">
        <v>22</v>
      </c>
      <c r="D31" s="7" t="s">
        <v>23</v>
      </c>
      <c r="E31" s="7">
        <v>100000</v>
      </c>
      <c r="F31" s="7"/>
    </row>
    <row r="32" spans="1:6" ht="15.75">
      <c r="A32" s="27"/>
      <c r="B32" s="18">
        <v>85411</v>
      </c>
      <c r="C32" s="30"/>
      <c r="D32" s="10" t="s">
        <v>33</v>
      </c>
      <c r="E32" s="10">
        <f>SUM(E34)</f>
        <v>58000</v>
      </c>
      <c r="F32" s="10"/>
    </row>
    <row r="33" spans="1:6" ht="15">
      <c r="A33" s="4"/>
      <c r="B33" s="4"/>
      <c r="C33" s="29"/>
      <c r="D33" s="28" t="s">
        <v>34</v>
      </c>
      <c r="E33" s="7"/>
      <c r="F33" s="7"/>
    </row>
    <row r="34" spans="1:6" ht="15">
      <c r="A34" s="5"/>
      <c r="B34" s="5"/>
      <c r="C34" s="29"/>
      <c r="D34" s="7" t="s">
        <v>23</v>
      </c>
      <c r="E34" s="7">
        <v>58000</v>
      </c>
      <c r="F34" s="7"/>
    </row>
    <row r="35" spans="1:6" ht="15">
      <c r="A35" s="33"/>
      <c r="B35" s="33"/>
      <c r="C35" s="34"/>
      <c r="D35" s="35"/>
      <c r="E35" s="35"/>
      <c r="F35" s="35"/>
    </row>
    <row r="36" spans="1:6" ht="15">
      <c r="A36" s="33"/>
      <c r="B36" s="33"/>
      <c r="C36" s="34"/>
      <c r="D36" s="35"/>
      <c r="E36" s="35"/>
      <c r="F36" s="35"/>
    </row>
    <row r="37" spans="1:6" ht="15">
      <c r="A37" s="2" t="s">
        <v>0</v>
      </c>
      <c r="B37" s="2" t="s">
        <v>1</v>
      </c>
      <c r="C37" s="2" t="s">
        <v>2</v>
      </c>
      <c r="D37" s="6" t="s">
        <v>3</v>
      </c>
      <c r="E37" s="6" t="s">
        <v>4</v>
      </c>
      <c r="F37" s="6" t="s">
        <v>5</v>
      </c>
    </row>
    <row r="38" spans="1:6" ht="15.75">
      <c r="A38" s="36"/>
      <c r="B38" s="9">
        <v>85403</v>
      </c>
      <c r="C38" s="30"/>
      <c r="D38" s="10" t="s">
        <v>35</v>
      </c>
      <c r="E38" s="10">
        <f>SUM(E40:E42)</f>
        <v>6000</v>
      </c>
      <c r="F38" s="10"/>
    </row>
    <row r="39" spans="1:6" ht="15">
      <c r="A39" s="4"/>
      <c r="B39" s="4"/>
      <c r="C39" s="29"/>
      <c r="D39" s="28" t="s">
        <v>36</v>
      </c>
      <c r="E39" s="7"/>
      <c r="F39" s="7"/>
    </row>
    <row r="40" spans="1:6" ht="15">
      <c r="A40" s="4"/>
      <c r="B40" s="4"/>
      <c r="C40" s="29">
        <v>69</v>
      </c>
      <c r="D40" s="7" t="s">
        <v>37</v>
      </c>
      <c r="E40" s="7">
        <v>2000</v>
      </c>
      <c r="F40" s="7"/>
    </row>
    <row r="41" spans="1:6" ht="15">
      <c r="A41" s="4"/>
      <c r="B41" s="4"/>
      <c r="C41" s="29">
        <v>75</v>
      </c>
      <c r="D41" s="7" t="s">
        <v>38</v>
      </c>
      <c r="E41" s="7">
        <v>3809</v>
      </c>
      <c r="F41" s="7"/>
    </row>
    <row r="42" spans="1:6" ht="15">
      <c r="A42" s="5"/>
      <c r="B42" s="5"/>
      <c r="C42" s="29">
        <v>97</v>
      </c>
      <c r="D42" s="7" t="s">
        <v>39</v>
      </c>
      <c r="E42" s="7">
        <v>191</v>
      </c>
      <c r="F42" s="7"/>
    </row>
    <row r="43" spans="1:45" s="12" customFormat="1" ht="15.75">
      <c r="A43" s="79"/>
      <c r="B43" s="82"/>
      <c r="C43" s="79"/>
      <c r="D43" s="80" t="s">
        <v>13</v>
      </c>
      <c r="E43" s="80">
        <f>SUM(E8,E13,E24,E28)</f>
        <v>290980</v>
      </c>
      <c r="F43" s="8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72" ht="15">
      <c r="E72" s="8" t="s">
        <v>7</v>
      </c>
    </row>
    <row r="73" ht="15">
      <c r="E73" s="8" t="s">
        <v>6</v>
      </c>
    </row>
    <row r="74" ht="15">
      <c r="E74" s="8" t="s">
        <v>15</v>
      </c>
    </row>
    <row r="76" ht="18">
      <c r="D76" s="23" t="s">
        <v>8</v>
      </c>
    </row>
    <row r="78" spans="1:6" ht="15">
      <c r="A78" s="2" t="s">
        <v>0</v>
      </c>
      <c r="B78" s="2" t="s">
        <v>1</v>
      </c>
      <c r="C78" s="2" t="s">
        <v>2</v>
      </c>
      <c r="D78" s="2" t="s">
        <v>3</v>
      </c>
      <c r="E78" s="6" t="s">
        <v>4</v>
      </c>
      <c r="F78" s="6" t="s">
        <v>5</v>
      </c>
    </row>
    <row r="79" spans="1:6" ht="15.75">
      <c r="A79" s="78">
        <v>750</v>
      </c>
      <c r="B79" s="83"/>
      <c r="C79" s="84"/>
      <c r="D79" s="79" t="s">
        <v>11</v>
      </c>
      <c r="E79" s="80">
        <f>SUM(E80)</f>
        <v>24380</v>
      </c>
      <c r="F79" s="80"/>
    </row>
    <row r="80" spans="1:6" ht="15">
      <c r="A80" s="13"/>
      <c r="B80" s="39">
        <v>75020</v>
      </c>
      <c r="C80" s="40"/>
      <c r="D80" s="14" t="s">
        <v>44</v>
      </c>
      <c r="E80" s="15">
        <f>SUM(E81,E84)</f>
        <v>24380</v>
      </c>
      <c r="F80" s="15"/>
    </row>
    <row r="81" spans="1:6" ht="15">
      <c r="A81" s="4"/>
      <c r="B81" s="4"/>
      <c r="C81" s="41">
        <v>2630</v>
      </c>
      <c r="D81" s="3" t="s">
        <v>51</v>
      </c>
      <c r="E81" s="7">
        <v>3000</v>
      </c>
      <c r="F81" s="7"/>
    </row>
    <row r="82" spans="1:6" ht="15">
      <c r="A82" s="4"/>
      <c r="B82" s="4"/>
      <c r="C82" s="41"/>
      <c r="D82" s="3" t="s">
        <v>82</v>
      </c>
      <c r="E82" s="7">
        <v>1500</v>
      </c>
      <c r="F82" s="7"/>
    </row>
    <row r="83" spans="1:6" ht="15">
      <c r="A83" s="4"/>
      <c r="B83" s="4"/>
      <c r="C83" s="41"/>
      <c r="D83" s="3" t="s">
        <v>81</v>
      </c>
      <c r="E83" s="7">
        <v>1500</v>
      </c>
      <c r="F83" s="7"/>
    </row>
    <row r="84" spans="1:6" ht="15">
      <c r="A84" s="4"/>
      <c r="B84" s="4"/>
      <c r="C84" s="41">
        <v>4300</v>
      </c>
      <c r="D84" s="3" t="s">
        <v>43</v>
      </c>
      <c r="E84" s="7">
        <v>21380</v>
      </c>
      <c r="F84" s="7"/>
    </row>
    <row r="85" spans="1:6" ht="15.75">
      <c r="A85" s="78">
        <v>754</v>
      </c>
      <c r="B85" s="79"/>
      <c r="C85" s="85"/>
      <c r="D85" s="79" t="s">
        <v>52</v>
      </c>
      <c r="E85" s="80">
        <f>SUM(E86)</f>
        <v>10000</v>
      </c>
      <c r="F85" s="80"/>
    </row>
    <row r="86" spans="1:6" ht="15.75">
      <c r="A86" s="27"/>
      <c r="B86" s="27">
        <v>75411</v>
      </c>
      <c r="C86" s="45"/>
      <c r="D86" s="9" t="s">
        <v>53</v>
      </c>
      <c r="E86" s="10">
        <f>SUM(E87)</f>
        <v>10000</v>
      </c>
      <c r="F86" s="10"/>
    </row>
    <row r="87" spans="1:6" ht="15">
      <c r="A87" s="5"/>
      <c r="B87" s="5"/>
      <c r="C87" s="41">
        <v>6060</v>
      </c>
      <c r="D87" s="3" t="s">
        <v>14</v>
      </c>
      <c r="E87" s="7">
        <v>10000</v>
      </c>
      <c r="F87" s="7"/>
    </row>
    <row r="88" spans="1:6" ht="15.75">
      <c r="A88" s="78">
        <v>758</v>
      </c>
      <c r="B88" s="86"/>
      <c r="C88" s="87"/>
      <c r="D88" s="79" t="s">
        <v>45</v>
      </c>
      <c r="E88" s="80"/>
      <c r="F88" s="80">
        <f>SUM(F89)</f>
        <v>43790</v>
      </c>
    </row>
    <row r="89" spans="1:6" ht="15.75">
      <c r="A89" s="27"/>
      <c r="B89" s="13">
        <v>75818</v>
      </c>
      <c r="C89" s="38"/>
      <c r="D89" s="9" t="s">
        <v>46</v>
      </c>
      <c r="E89" s="10"/>
      <c r="F89" s="10">
        <f>SUM(F90)</f>
        <v>43790</v>
      </c>
    </row>
    <row r="90" spans="1:6" ht="15">
      <c r="A90" s="5"/>
      <c r="B90" s="5"/>
      <c r="C90" s="2">
        <v>4810</v>
      </c>
      <c r="D90" s="3" t="s">
        <v>47</v>
      </c>
      <c r="E90" s="7"/>
      <c r="F90" s="7">
        <v>43790</v>
      </c>
    </row>
    <row r="91" spans="1:6" ht="15.75">
      <c r="A91" s="78">
        <v>801</v>
      </c>
      <c r="B91" s="82"/>
      <c r="C91" s="84"/>
      <c r="D91" s="79" t="s">
        <v>19</v>
      </c>
      <c r="E91" s="80">
        <f>SUM(E92,E96,E99,E108,E121,E136)</f>
        <v>446380</v>
      </c>
      <c r="F91" s="80"/>
    </row>
    <row r="92" spans="1:6" ht="15.75">
      <c r="A92" s="27"/>
      <c r="B92" s="98">
        <v>80102</v>
      </c>
      <c r="C92" s="37"/>
      <c r="D92" s="9" t="s">
        <v>54</v>
      </c>
      <c r="E92" s="10">
        <f>SUM(E93)</f>
        <v>17882</v>
      </c>
      <c r="F92" s="10"/>
    </row>
    <row r="93" spans="1:6" ht="15.75">
      <c r="A93" s="27"/>
      <c r="B93" s="99"/>
      <c r="C93" s="2"/>
      <c r="D93" s="46" t="s">
        <v>55</v>
      </c>
      <c r="E93" s="7">
        <f>SUM(E94:E95)</f>
        <v>17882</v>
      </c>
      <c r="F93" s="7"/>
    </row>
    <row r="94" spans="1:6" ht="15.75">
      <c r="A94" s="27"/>
      <c r="B94" s="99"/>
      <c r="C94" s="2">
        <v>4210</v>
      </c>
      <c r="D94" s="3" t="s">
        <v>41</v>
      </c>
      <c r="E94" s="7">
        <v>1500</v>
      </c>
      <c r="F94" s="7"/>
    </row>
    <row r="95" spans="1:6" ht="15.75">
      <c r="A95" s="27"/>
      <c r="B95" s="100"/>
      <c r="C95" s="2">
        <v>4300</v>
      </c>
      <c r="D95" s="3" t="s">
        <v>43</v>
      </c>
      <c r="E95" s="7">
        <v>16382</v>
      </c>
      <c r="F95" s="7"/>
    </row>
    <row r="96" spans="1:6" ht="15.75">
      <c r="A96" s="27"/>
      <c r="B96" s="98">
        <v>80111</v>
      </c>
      <c r="C96" s="37"/>
      <c r="D96" s="9" t="s">
        <v>56</v>
      </c>
      <c r="E96" s="10">
        <f>SUM(E97)</f>
        <v>22208</v>
      </c>
      <c r="F96" s="10"/>
    </row>
    <row r="97" spans="1:6" ht="15.75">
      <c r="A97" s="27"/>
      <c r="B97" s="99"/>
      <c r="C97" s="2"/>
      <c r="D97" s="46" t="s">
        <v>55</v>
      </c>
      <c r="E97" s="7">
        <f>SUM(E98)</f>
        <v>22208</v>
      </c>
      <c r="F97" s="7"/>
    </row>
    <row r="98" spans="1:6" ht="15.75">
      <c r="A98" s="27"/>
      <c r="B98" s="100"/>
      <c r="C98" s="2">
        <v>4300</v>
      </c>
      <c r="D98" s="3" t="s">
        <v>43</v>
      </c>
      <c r="E98" s="7">
        <v>22208</v>
      </c>
      <c r="F98" s="7"/>
    </row>
    <row r="99" spans="1:6" ht="15.75">
      <c r="A99" s="27"/>
      <c r="B99" s="18">
        <v>80120</v>
      </c>
      <c r="C99" s="45"/>
      <c r="D99" s="9" t="s">
        <v>20</v>
      </c>
      <c r="E99" s="10">
        <f>SUM(E100,E102)</f>
        <v>98884</v>
      </c>
      <c r="F99" s="10"/>
    </row>
    <row r="100" spans="1:6" ht="15.75">
      <c r="A100" s="27"/>
      <c r="B100" s="27"/>
      <c r="C100" s="41"/>
      <c r="D100" s="46" t="s">
        <v>57</v>
      </c>
      <c r="E100" s="7">
        <f>SUM(E101)</f>
        <v>44360</v>
      </c>
      <c r="F100" s="7"/>
    </row>
    <row r="101" spans="1:6" ht="15.75">
      <c r="A101" s="27"/>
      <c r="B101" s="27"/>
      <c r="C101" s="41">
        <v>4300</v>
      </c>
      <c r="D101" s="3" t="s">
        <v>43</v>
      </c>
      <c r="E101" s="7">
        <v>44360</v>
      </c>
      <c r="F101" s="7"/>
    </row>
    <row r="102" spans="1:6" ht="15.75">
      <c r="A102" s="27"/>
      <c r="B102" s="27"/>
      <c r="C102" s="41"/>
      <c r="D102" s="46" t="s">
        <v>58</v>
      </c>
      <c r="E102" s="7">
        <f>SUM(E103:E104)</f>
        <v>54524</v>
      </c>
      <c r="F102" s="7"/>
    </row>
    <row r="103" spans="1:6" ht="15.75">
      <c r="A103" s="27"/>
      <c r="B103" s="27"/>
      <c r="C103" s="44">
        <v>4010</v>
      </c>
      <c r="D103" s="36" t="s">
        <v>40</v>
      </c>
      <c r="E103" s="31">
        <v>53024</v>
      </c>
      <c r="F103" s="31"/>
    </row>
    <row r="104" spans="1:6" ht="15.75">
      <c r="A104" s="52"/>
      <c r="B104" s="9"/>
      <c r="C104" s="2">
        <v>4210</v>
      </c>
      <c r="D104" s="3" t="s">
        <v>41</v>
      </c>
      <c r="E104" s="7">
        <v>1500</v>
      </c>
      <c r="F104" s="7"/>
    </row>
    <row r="105" spans="1:6" ht="15.75">
      <c r="A105" s="50"/>
      <c r="B105" s="50"/>
      <c r="C105" s="51"/>
      <c r="D105" s="33"/>
      <c r="E105" s="35"/>
      <c r="F105" s="35"/>
    </row>
    <row r="106" spans="1:6" ht="15.75">
      <c r="A106" s="50"/>
      <c r="B106" s="50"/>
      <c r="C106" s="51"/>
      <c r="D106" s="33"/>
      <c r="E106" s="35"/>
      <c r="F106" s="35"/>
    </row>
    <row r="107" spans="1:6" ht="15">
      <c r="A107" s="2" t="s">
        <v>0</v>
      </c>
      <c r="B107" s="2" t="s">
        <v>1</v>
      </c>
      <c r="C107" s="2" t="s">
        <v>2</v>
      </c>
      <c r="D107" s="2" t="s">
        <v>3</v>
      </c>
      <c r="E107" s="6" t="s">
        <v>4</v>
      </c>
      <c r="F107" s="6" t="s">
        <v>5</v>
      </c>
    </row>
    <row r="108" spans="1:6" ht="15.75">
      <c r="A108" s="47"/>
      <c r="B108" s="57">
        <v>80123</v>
      </c>
      <c r="C108" s="58"/>
      <c r="D108" s="59" t="s">
        <v>59</v>
      </c>
      <c r="E108" s="64">
        <f>SUM(E109,E115,E119)</f>
        <v>82000</v>
      </c>
      <c r="F108" s="60"/>
    </row>
    <row r="109" spans="1:6" ht="15">
      <c r="A109" s="25"/>
      <c r="B109" s="53"/>
      <c r="C109" s="54"/>
      <c r="D109" s="61" t="s">
        <v>60</v>
      </c>
      <c r="E109" s="63">
        <f>SUM(E110:E114)</f>
        <v>26330</v>
      </c>
      <c r="F109" s="55"/>
    </row>
    <row r="110" spans="1:6" ht="15">
      <c r="A110" s="25"/>
      <c r="B110" s="53"/>
      <c r="C110" s="54">
        <v>4010</v>
      </c>
      <c r="D110" s="56" t="s">
        <v>61</v>
      </c>
      <c r="E110" s="62">
        <v>10000</v>
      </c>
      <c r="F110" s="55"/>
    </row>
    <row r="111" spans="1:6" ht="15">
      <c r="A111" s="25"/>
      <c r="B111" s="53"/>
      <c r="C111" s="54">
        <v>4110</v>
      </c>
      <c r="D111" s="56" t="s">
        <v>62</v>
      </c>
      <c r="E111" s="62">
        <v>1799</v>
      </c>
      <c r="F111" s="55"/>
    </row>
    <row r="112" spans="1:6" ht="15">
      <c r="A112" s="25"/>
      <c r="B112" s="53"/>
      <c r="C112" s="54">
        <v>4120</v>
      </c>
      <c r="D112" s="56" t="s">
        <v>63</v>
      </c>
      <c r="E112" s="62">
        <v>245</v>
      </c>
      <c r="F112" s="55"/>
    </row>
    <row r="113" spans="1:6" ht="15">
      <c r="A113" s="25"/>
      <c r="B113" s="53"/>
      <c r="C113" s="54">
        <v>4260</v>
      </c>
      <c r="D113" s="56" t="s">
        <v>42</v>
      </c>
      <c r="E113" s="62">
        <v>10000</v>
      </c>
      <c r="F113" s="55"/>
    </row>
    <row r="114" spans="1:6" ht="15">
      <c r="A114" s="25"/>
      <c r="B114" s="53"/>
      <c r="C114" s="54">
        <v>4300</v>
      </c>
      <c r="D114" s="56" t="s">
        <v>64</v>
      </c>
      <c r="E114" s="62">
        <v>4286</v>
      </c>
      <c r="F114" s="55"/>
    </row>
    <row r="115" spans="1:6" ht="15">
      <c r="A115" s="25"/>
      <c r="B115" s="53"/>
      <c r="C115" s="54"/>
      <c r="D115" s="61" t="s">
        <v>65</v>
      </c>
      <c r="E115" s="63">
        <f>SUM(E116:E118)</f>
        <v>17960</v>
      </c>
      <c r="F115" s="55"/>
    </row>
    <row r="116" spans="1:6" ht="15">
      <c r="A116" s="25"/>
      <c r="B116" s="53"/>
      <c r="C116" s="54">
        <v>4010</v>
      </c>
      <c r="D116" s="56" t="s">
        <v>61</v>
      </c>
      <c r="E116" s="62">
        <v>14910</v>
      </c>
      <c r="F116" s="55"/>
    </row>
    <row r="117" spans="1:6" ht="15">
      <c r="A117" s="25"/>
      <c r="B117" s="53"/>
      <c r="C117" s="54">
        <v>4110</v>
      </c>
      <c r="D117" s="56" t="s">
        <v>62</v>
      </c>
      <c r="E117" s="62">
        <v>2685</v>
      </c>
      <c r="F117" s="55"/>
    </row>
    <row r="118" spans="1:6" ht="15">
      <c r="A118" s="25"/>
      <c r="B118" s="53"/>
      <c r="C118" s="54">
        <v>4120</v>
      </c>
      <c r="D118" s="56" t="s">
        <v>63</v>
      </c>
      <c r="E118" s="62">
        <v>365</v>
      </c>
      <c r="F118" s="55"/>
    </row>
    <row r="119" spans="1:6" ht="15">
      <c r="A119" s="25"/>
      <c r="B119" s="53"/>
      <c r="C119" s="54"/>
      <c r="D119" s="61" t="s">
        <v>49</v>
      </c>
      <c r="E119" s="63">
        <f>SUM(E120)</f>
        <v>37710</v>
      </c>
      <c r="F119" s="55"/>
    </row>
    <row r="120" spans="1:6" ht="15">
      <c r="A120" s="25"/>
      <c r="B120" s="53"/>
      <c r="C120" s="54">
        <v>4300</v>
      </c>
      <c r="D120" s="56" t="s">
        <v>64</v>
      </c>
      <c r="E120" s="62">
        <v>37710</v>
      </c>
      <c r="F120" s="55"/>
    </row>
    <row r="121" spans="1:6" ht="15">
      <c r="A121" s="13"/>
      <c r="B121" s="39">
        <v>80130</v>
      </c>
      <c r="C121" s="69"/>
      <c r="D121" s="48" t="s">
        <v>48</v>
      </c>
      <c r="E121" s="49">
        <f>SUM(E122,E126,E133)</f>
        <v>191218</v>
      </c>
      <c r="F121" s="49"/>
    </row>
    <row r="122" spans="1:6" ht="15">
      <c r="A122" s="13"/>
      <c r="B122" s="13"/>
      <c r="C122" s="69"/>
      <c r="D122" s="67" t="s">
        <v>66</v>
      </c>
      <c r="E122" s="68">
        <f>SUM(E123:E125)</f>
        <v>24470</v>
      </c>
      <c r="F122" s="66"/>
    </row>
    <row r="123" spans="1:6" ht="15">
      <c r="A123" s="13"/>
      <c r="B123" s="13"/>
      <c r="C123" s="42">
        <v>4010</v>
      </c>
      <c r="D123" s="5" t="s">
        <v>61</v>
      </c>
      <c r="E123" s="43">
        <v>20317</v>
      </c>
      <c r="F123" s="43"/>
    </row>
    <row r="124" spans="1:6" ht="15">
      <c r="A124" s="13"/>
      <c r="B124" s="13"/>
      <c r="C124" s="42">
        <v>4110</v>
      </c>
      <c r="D124" s="5" t="s">
        <v>62</v>
      </c>
      <c r="E124" s="43">
        <v>3655</v>
      </c>
      <c r="F124" s="43"/>
    </row>
    <row r="125" spans="1:6" ht="15">
      <c r="A125" s="13"/>
      <c r="B125" s="13"/>
      <c r="C125" s="42">
        <v>4120</v>
      </c>
      <c r="D125" s="5" t="s">
        <v>63</v>
      </c>
      <c r="E125" s="43">
        <v>498</v>
      </c>
      <c r="F125" s="43"/>
    </row>
    <row r="126" spans="1:6" ht="15">
      <c r="A126" s="13"/>
      <c r="B126" s="13"/>
      <c r="C126" s="70"/>
      <c r="D126" s="67" t="s">
        <v>27</v>
      </c>
      <c r="E126" s="68">
        <f>SUM(E127:E132)</f>
        <v>90388</v>
      </c>
      <c r="F126" s="68"/>
    </row>
    <row r="127" spans="1:6" ht="15">
      <c r="A127" s="13"/>
      <c r="B127" s="13"/>
      <c r="C127" s="42">
        <v>4010</v>
      </c>
      <c r="D127" s="5" t="s">
        <v>61</v>
      </c>
      <c r="E127" s="43">
        <v>10000</v>
      </c>
      <c r="F127" s="43"/>
    </row>
    <row r="128" spans="1:6" ht="15">
      <c r="A128" s="13"/>
      <c r="B128" s="13"/>
      <c r="C128" s="42">
        <v>4110</v>
      </c>
      <c r="D128" s="5" t="s">
        <v>62</v>
      </c>
      <c r="E128" s="43">
        <v>1799</v>
      </c>
      <c r="F128" s="43"/>
    </row>
    <row r="129" spans="1:6" ht="15">
      <c r="A129" s="13"/>
      <c r="B129" s="13"/>
      <c r="C129" s="42">
        <v>4120</v>
      </c>
      <c r="D129" s="5" t="s">
        <v>63</v>
      </c>
      <c r="E129" s="43">
        <v>245</v>
      </c>
      <c r="F129" s="43"/>
    </row>
    <row r="130" spans="1:6" ht="15">
      <c r="A130" s="13"/>
      <c r="B130" s="13"/>
      <c r="C130" s="42">
        <v>4210</v>
      </c>
      <c r="D130" s="5" t="s">
        <v>41</v>
      </c>
      <c r="E130" s="43">
        <v>30000</v>
      </c>
      <c r="F130" s="43"/>
    </row>
    <row r="131" spans="1:6" ht="15">
      <c r="A131" s="13"/>
      <c r="B131" s="13"/>
      <c r="C131" s="42">
        <v>4270</v>
      </c>
      <c r="D131" s="5" t="s">
        <v>50</v>
      </c>
      <c r="E131" s="43">
        <v>5000</v>
      </c>
      <c r="F131" s="43"/>
    </row>
    <row r="132" spans="1:6" ht="15">
      <c r="A132" s="13"/>
      <c r="B132" s="13"/>
      <c r="C132" s="42">
        <v>4300</v>
      </c>
      <c r="D132" s="5" t="s">
        <v>64</v>
      </c>
      <c r="E132" s="43">
        <v>43344</v>
      </c>
      <c r="F132" s="43"/>
    </row>
    <row r="133" spans="1:6" ht="15">
      <c r="A133" s="4"/>
      <c r="B133" s="4"/>
      <c r="C133" s="41"/>
      <c r="D133" s="46" t="s">
        <v>49</v>
      </c>
      <c r="E133" s="28">
        <f>SUM(E134:E135)</f>
        <v>76360</v>
      </c>
      <c r="F133" s="7"/>
    </row>
    <row r="134" spans="1:6" ht="15">
      <c r="A134" s="4"/>
      <c r="B134" s="4"/>
      <c r="C134" s="41">
        <v>4210</v>
      </c>
      <c r="D134" s="101" t="s">
        <v>41</v>
      </c>
      <c r="E134" s="102">
        <v>10000</v>
      </c>
      <c r="F134" s="7"/>
    </row>
    <row r="135" spans="1:6" ht="15">
      <c r="A135" s="4"/>
      <c r="B135" s="5"/>
      <c r="C135" s="41">
        <v>4260</v>
      </c>
      <c r="D135" s="3" t="s">
        <v>42</v>
      </c>
      <c r="E135" s="7">
        <v>66360</v>
      </c>
      <c r="F135" s="7"/>
    </row>
    <row r="136" spans="1:6" ht="15.75">
      <c r="A136" s="27"/>
      <c r="B136" s="18">
        <v>80146</v>
      </c>
      <c r="C136" s="45"/>
      <c r="D136" s="9" t="s">
        <v>67</v>
      </c>
      <c r="E136" s="10">
        <f>SUM(E137:E142)</f>
        <v>34188</v>
      </c>
      <c r="F136" s="10"/>
    </row>
    <row r="137" spans="1:6" ht="15">
      <c r="A137" s="4"/>
      <c r="B137" s="4"/>
      <c r="C137" s="41">
        <v>4300</v>
      </c>
      <c r="D137" s="3" t="s">
        <v>36</v>
      </c>
      <c r="E137" s="7">
        <v>3460</v>
      </c>
      <c r="F137" s="7"/>
    </row>
    <row r="138" spans="1:6" ht="15">
      <c r="A138" s="4"/>
      <c r="B138" s="4"/>
      <c r="C138" s="41">
        <v>4300</v>
      </c>
      <c r="D138" s="3" t="s">
        <v>57</v>
      </c>
      <c r="E138" s="7">
        <v>1740</v>
      </c>
      <c r="F138" s="7"/>
    </row>
    <row r="139" spans="1:6" ht="15">
      <c r="A139" s="4"/>
      <c r="B139" s="4"/>
      <c r="C139" s="41">
        <v>4300</v>
      </c>
      <c r="D139" s="3" t="s">
        <v>66</v>
      </c>
      <c r="E139" s="7">
        <v>6103</v>
      </c>
      <c r="F139" s="7"/>
    </row>
    <row r="140" spans="1:6" ht="15">
      <c r="A140" s="4"/>
      <c r="B140" s="4"/>
      <c r="C140" s="41">
        <v>4300</v>
      </c>
      <c r="D140" s="3" t="s">
        <v>27</v>
      </c>
      <c r="E140" s="7">
        <v>3946</v>
      </c>
      <c r="F140" s="7"/>
    </row>
    <row r="141" spans="1:6" ht="15">
      <c r="A141" s="4"/>
      <c r="B141" s="4"/>
      <c r="C141" s="41">
        <v>4300</v>
      </c>
      <c r="D141" s="3" t="s">
        <v>49</v>
      </c>
      <c r="E141" s="7">
        <v>8845</v>
      </c>
      <c r="F141" s="7"/>
    </row>
    <row r="142" spans="1:6" ht="15">
      <c r="A142" s="5"/>
      <c r="B142" s="5"/>
      <c r="C142" s="41">
        <v>4300</v>
      </c>
      <c r="D142" s="3" t="s">
        <v>67</v>
      </c>
      <c r="E142" s="7">
        <v>10094</v>
      </c>
      <c r="F142" s="7"/>
    </row>
    <row r="143" spans="1:6" ht="15">
      <c r="A143" s="2" t="s">
        <v>0</v>
      </c>
      <c r="B143" s="2" t="s">
        <v>1</v>
      </c>
      <c r="C143" s="2" t="s">
        <v>2</v>
      </c>
      <c r="D143" s="2" t="s">
        <v>3</v>
      </c>
      <c r="E143" s="6" t="s">
        <v>4</v>
      </c>
      <c r="F143" s="6" t="s">
        <v>5</v>
      </c>
    </row>
    <row r="144" spans="1:6" ht="15.75">
      <c r="A144" s="88">
        <v>851</v>
      </c>
      <c r="B144" s="84"/>
      <c r="C144" s="89"/>
      <c r="D144" s="90" t="s">
        <v>68</v>
      </c>
      <c r="E144" s="91">
        <f>SUM(E145)</f>
        <v>400000</v>
      </c>
      <c r="F144" s="92"/>
    </row>
    <row r="145" spans="1:6" ht="15.75">
      <c r="A145" s="25"/>
      <c r="B145" s="72">
        <v>85111</v>
      </c>
      <c r="C145" s="71"/>
      <c r="D145" s="59" t="s">
        <v>69</v>
      </c>
      <c r="E145" s="64">
        <f>SUM(E146)</f>
        <v>400000</v>
      </c>
      <c r="F145" s="60"/>
    </row>
    <row r="146" spans="1:6" ht="15">
      <c r="A146" s="54"/>
      <c r="B146" s="54"/>
      <c r="C146" s="42">
        <v>2560</v>
      </c>
      <c r="D146" s="56" t="s">
        <v>70</v>
      </c>
      <c r="E146" s="62">
        <v>400000</v>
      </c>
      <c r="F146" s="55"/>
    </row>
    <row r="147" spans="1:6" ht="15.75">
      <c r="A147" s="88">
        <v>853</v>
      </c>
      <c r="B147" s="84"/>
      <c r="C147" s="89"/>
      <c r="D147" s="90" t="s">
        <v>28</v>
      </c>
      <c r="E147" s="91">
        <f>SUM(E148)</f>
        <v>11800</v>
      </c>
      <c r="F147" s="92"/>
    </row>
    <row r="148" spans="1:6" ht="15.75">
      <c r="A148" s="24"/>
      <c r="B148" s="24">
        <v>85301</v>
      </c>
      <c r="C148" s="71"/>
      <c r="D148" s="59" t="s">
        <v>29</v>
      </c>
      <c r="E148" s="64">
        <f>SUM(E149)</f>
        <v>11800</v>
      </c>
      <c r="F148" s="60"/>
    </row>
    <row r="149" spans="1:6" ht="15">
      <c r="A149" s="25"/>
      <c r="B149" s="25"/>
      <c r="C149" s="42"/>
      <c r="D149" s="61" t="s">
        <v>71</v>
      </c>
      <c r="E149" s="63">
        <f>SUM(E150:E151)</f>
        <v>11800</v>
      </c>
      <c r="F149" s="73"/>
    </row>
    <row r="150" spans="1:6" ht="15">
      <c r="A150" s="25"/>
      <c r="B150" s="25"/>
      <c r="C150" s="42">
        <v>4260</v>
      </c>
      <c r="D150" s="56" t="s">
        <v>42</v>
      </c>
      <c r="E150" s="62">
        <v>9000</v>
      </c>
      <c r="F150" s="55"/>
    </row>
    <row r="151" spans="1:6" ht="15">
      <c r="A151" s="54"/>
      <c r="B151" s="25"/>
      <c r="C151" s="42">
        <v>4300</v>
      </c>
      <c r="D151" s="56" t="s">
        <v>43</v>
      </c>
      <c r="E151" s="62">
        <v>2800</v>
      </c>
      <c r="F151" s="55"/>
    </row>
    <row r="152" spans="1:6" ht="15.75">
      <c r="A152" s="78">
        <v>854</v>
      </c>
      <c r="B152" s="79"/>
      <c r="C152" s="89"/>
      <c r="D152" s="93" t="s">
        <v>31</v>
      </c>
      <c r="E152" s="94">
        <f>SUM(E160,E172)</f>
        <v>4850</v>
      </c>
      <c r="F152" s="94">
        <f>SUM(F153,F160,F165,F170)</f>
        <v>162640</v>
      </c>
    </row>
    <row r="153" spans="1:6" ht="15.75">
      <c r="A153" s="27"/>
      <c r="B153" s="27">
        <v>85403</v>
      </c>
      <c r="C153" s="71"/>
      <c r="D153" s="52" t="s">
        <v>72</v>
      </c>
      <c r="E153" s="32"/>
      <c r="F153" s="32">
        <f>SUM(F154)</f>
        <v>76650</v>
      </c>
    </row>
    <row r="154" spans="1:6" ht="15.75">
      <c r="A154" s="27"/>
      <c r="B154" s="27"/>
      <c r="C154" s="71"/>
      <c r="D154" s="67" t="s">
        <v>73</v>
      </c>
      <c r="E154" s="68"/>
      <c r="F154" s="68">
        <f>SUM(F155:F159)</f>
        <v>76650</v>
      </c>
    </row>
    <row r="155" spans="1:6" ht="15.75">
      <c r="A155" s="27"/>
      <c r="B155" s="27"/>
      <c r="C155" s="42">
        <v>4210</v>
      </c>
      <c r="D155" s="5" t="s">
        <v>41</v>
      </c>
      <c r="E155" s="43"/>
      <c r="F155" s="43">
        <v>50000</v>
      </c>
    </row>
    <row r="156" spans="1:6" ht="15.75">
      <c r="A156" s="27"/>
      <c r="B156" s="27"/>
      <c r="C156" s="42">
        <v>4220</v>
      </c>
      <c r="D156" s="5" t="s">
        <v>74</v>
      </c>
      <c r="E156" s="43"/>
      <c r="F156" s="43">
        <v>6650</v>
      </c>
    </row>
    <row r="157" spans="1:6" ht="15.75">
      <c r="A157" s="27"/>
      <c r="B157" s="27"/>
      <c r="C157" s="42">
        <v>4260</v>
      </c>
      <c r="D157" s="5" t="s">
        <v>42</v>
      </c>
      <c r="E157" s="43"/>
      <c r="F157" s="43">
        <v>5000</v>
      </c>
    </row>
    <row r="158" spans="1:6" ht="15.75">
      <c r="A158" s="27"/>
      <c r="B158" s="27"/>
      <c r="C158" s="42">
        <v>4270</v>
      </c>
      <c r="D158" s="5" t="s">
        <v>75</v>
      </c>
      <c r="E158" s="43"/>
      <c r="F158" s="43">
        <v>5000</v>
      </c>
    </row>
    <row r="159" spans="1:6" ht="15.75">
      <c r="A159" s="27"/>
      <c r="B159" s="27"/>
      <c r="C159" s="42">
        <v>4300</v>
      </c>
      <c r="D159" s="5" t="s">
        <v>43</v>
      </c>
      <c r="E159" s="43"/>
      <c r="F159" s="43">
        <v>10000</v>
      </c>
    </row>
    <row r="160" spans="1:6" ht="15.75">
      <c r="A160" s="27"/>
      <c r="B160" s="18">
        <v>85406</v>
      </c>
      <c r="C160" s="71"/>
      <c r="D160" s="52" t="s">
        <v>76</v>
      </c>
      <c r="E160" s="32">
        <f>SUM(E161,E163)</f>
        <v>300</v>
      </c>
      <c r="F160" s="32">
        <f>SUM(F161,F163)</f>
        <v>3271</v>
      </c>
    </row>
    <row r="161" spans="1:6" ht="15.75">
      <c r="A161" s="27"/>
      <c r="B161" s="27"/>
      <c r="C161" s="42"/>
      <c r="D161" s="67" t="s">
        <v>77</v>
      </c>
      <c r="E161" s="68"/>
      <c r="F161" s="68">
        <f>SUM(F162)</f>
        <v>1467</v>
      </c>
    </row>
    <row r="162" spans="1:6" ht="15.75">
      <c r="A162" s="27"/>
      <c r="B162" s="27"/>
      <c r="C162" s="42">
        <v>4300</v>
      </c>
      <c r="D162" s="5" t="s">
        <v>43</v>
      </c>
      <c r="E162" s="43"/>
      <c r="F162" s="43">
        <v>1467</v>
      </c>
    </row>
    <row r="163" spans="1:6" ht="15.75">
      <c r="A163" s="27"/>
      <c r="B163" s="27"/>
      <c r="C163" s="42"/>
      <c r="D163" s="67" t="s">
        <v>78</v>
      </c>
      <c r="E163" s="68">
        <f>SUM(E164)</f>
        <v>300</v>
      </c>
      <c r="F163" s="68">
        <f>SUM(F164)</f>
        <v>1804</v>
      </c>
    </row>
    <row r="164" spans="1:6" ht="15.75">
      <c r="A164" s="27"/>
      <c r="B164" s="52"/>
      <c r="C164" s="42">
        <v>4300</v>
      </c>
      <c r="D164" s="5" t="s">
        <v>43</v>
      </c>
      <c r="E164" s="43">
        <v>300</v>
      </c>
      <c r="F164" s="43">
        <v>1804</v>
      </c>
    </row>
    <row r="165" spans="1:6" ht="15">
      <c r="A165" s="13"/>
      <c r="B165" s="39">
        <v>85410</v>
      </c>
      <c r="C165" s="40"/>
      <c r="D165" s="14" t="s">
        <v>32</v>
      </c>
      <c r="E165" s="15"/>
      <c r="F165" s="15">
        <f>SUM(F166,F168)</f>
        <v>48030</v>
      </c>
    </row>
    <row r="166" spans="1:6" ht="15">
      <c r="A166" s="4"/>
      <c r="B166" s="4"/>
      <c r="C166" s="42"/>
      <c r="D166" s="65" t="s">
        <v>49</v>
      </c>
      <c r="E166" s="66"/>
      <c r="F166" s="66">
        <f>SUM(F167)</f>
        <v>36100</v>
      </c>
    </row>
    <row r="167" spans="1:6" ht="15">
      <c r="A167" s="4"/>
      <c r="B167" s="4"/>
      <c r="C167" s="44">
        <v>4260</v>
      </c>
      <c r="D167" s="36" t="s">
        <v>42</v>
      </c>
      <c r="E167" s="31"/>
      <c r="F167" s="31">
        <v>36100</v>
      </c>
    </row>
    <row r="168" spans="1:6" ht="15">
      <c r="A168" s="4"/>
      <c r="B168" s="4"/>
      <c r="C168" s="44"/>
      <c r="D168" s="74" t="s">
        <v>79</v>
      </c>
      <c r="E168" s="75"/>
      <c r="F168" s="75">
        <f>SUM(F169)</f>
        <v>11930</v>
      </c>
    </row>
    <row r="169" spans="1:6" ht="15">
      <c r="A169" s="4"/>
      <c r="B169" s="5"/>
      <c r="C169" s="44">
        <v>4270</v>
      </c>
      <c r="D169" s="36" t="s">
        <v>75</v>
      </c>
      <c r="E169" s="31"/>
      <c r="F169" s="31">
        <v>11930</v>
      </c>
    </row>
    <row r="170" spans="1:6" ht="15.75">
      <c r="A170" s="109"/>
      <c r="B170" s="18">
        <v>85411</v>
      </c>
      <c r="C170" s="76"/>
      <c r="D170" s="18" t="s">
        <v>79</v>
      </c>
      <c r="E170" s="77"/>
      <c r="F170" s="77">
        <f>SUM(F171)</f>
        <v>34689</v>
      </c>
    </row>
    <row r="171" spans="1:6" ht="15">
      <c r="A171" s="33"/>
      <c r="B171" s="5"/>
      <c r="C171" s="44">
        <v>4270</v>
      </c>
      <c r="D171" s="36" t="s">
        <v>75</v>
      </c>
      <c r="E171" s="31"/>
      <c r="F171" s="31">
        <v>34689</v>
      </c>
    </row>
    <row r="172" spans="1:9" ht="15.75">
      <c r="A172" s="103"/>
      <c r="B172" s="104">
        <v>85446</v>
      </c>
      <c r="C172" s="105"/>
      <c r="D172" s="106" t="s">
        <v>67</v>
      </c>
      <c r="E172" s="107">
        <f>SUM(E173:E176)</f>
        <v>4550</v>
      </c>
      <c r="F172" s="107"/>
      <c r="G172" s="108"/>
      <c r="H172" s="108"/>
      <c r="I172" s="108"/>
    </row>
    <row r="173" spans="1:6" ht="15">
      <c r="A173" s="4"/>
      <c r="B173" s="4"/>
      <c r="C173" s="44">
        <v>4300</v>
      </c>
      <c r="D173" s="36" t="s">
        <v>80</v>
      </c>
      <c r="E173" s="31">
        <v>733</v>
      </c>
      <c r="F173" s="31"/>
    </row>
    <row r="174" spans="1:6" ht="15">
      <c r="A174" s="4"/>
      <c r="B174" s="4"/>
      <c r="C174" s="44">
        <v>4300</v>
      </c>
      <c r="D174" s="36" t="s">
        <v>78</v>
      </c>
      <c r="E174" s="31">
        <v>902</v>
      </c>
      <c r="F174" s="31"/>
    </row>
    <row r="175" spans="1:6" ht="15">
      <c r="A175" s="4"/>
      <c r="B175" s="4"/>
      <c r="C175" s="44">
        <v>4300</v>
      </c>
      <c r="D175" s="36" t="s">
        <v>79</v>
      </c>
      <c r="E175" s="31">
        <v>640</v>
      </c>
      <c r="F175" s="31"/>
    </row>
    <row r="176" spans="1:6" ht="15">
      <c r="A176" s="4"/>
      <c r="B176" s="5"/>
      <c r="C176" s="44">
        <v>4300</v>
      </c>
      <c r="D176" s="36" t="s">
        <v>67</v>
      </c>
      <c r="E176" s="31">
        <v>2275</v>
      </c>
      <c r="F176" s="31"/>
    </row>
    <row r="177" spans="1:6" ht="15.75">
      <c r="A177" s="95"/>
      <c r="B177" s="96"/>
      <c r="C177" s="97"/>
      <c r="D177" s="79" t="s">
        <v>8</v>
      </c>
      <c r="E177" s="80">
        <f>SUM(E79,E85,E88,E91,E144,E147,E152)</f>
        <v>897410</v>
      </c>
      <c r="F177" s="80">
        <f>SUM(F79,F85,F88,F91,F144,F147,F152)</f>
        <v>206430</v>
      </c>
    </row>
  </sheetData>
  <printOptions/>
  <pageMargins left="0.75" right="0.35" top="0.68" bottom="0.46" header="0.5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E16384"/>
    </sheetView>
  </sheetViews>
  <sheetFormatPr defaultColWidth="9.00390625" defaultRowHeight="12.75"/>
  <sheetData>
    <row r="6" ht="18.75" customHeight="1"/>
    <row r="7" s="12" customFormat="1" ht="12.75"/>
    <row r="8" s="17" customFormat="1" ht="12.75"/>
    <row r="9" s="12" customFormat="1" ht="12.75"/>
    <row r="10" s="17" customFormat="1" ht="12.75"/>
    <row r="16" s="12" customFormat="1" ht="12.75"/>
    <row r="17" s="17" customFormat="1" ht="12.75"/>
    <row r="18" s="22" customFormat="1" ht="12.75"/>
    <row r="20" s="12" customFormat="1" ht="12.75"/>
    <row r="21" s="1" customFormat="1" ht="15"/>
    <row r="22" s="1" customFormat="1" ht="15"/>
    <row r="23" s="1" customFormat="1" ht="15"/>
    <row r="36" ht="18.75" customHeight="1"/>
    <row r="37" s="12" customFormat="1" ht="12.75"/>
    <row r="38" s="17" customFormat="1" ht="12.75"/>
    <row r="39" s="12" customFormat="1" ht="12.75"/>
    <row r="40" s="17" customFormat="1" ht="12.75"/>
    <row r="44" s="12" customFormat="1" ht="12.75"/>
    <row r="45" s="17" customFormat="1" ht="12.75"/>
    <row r="46" s="22" customFormat="1" ht="12.75"/>
    <row r="48" s="12" customFormat="1" ht="12.75"/>
    <row r="49" s="17" customFormat="1" ht="12.75"/>
    <row r="50" s="22" customFormat="1" ht="12.75"/>
    <row r="52" s="17" customFormat="1" ht="12.75"/>
    <row r="55" s="12" customFormat="1" ht="12.75"/>
    <row r="56" s="17" customFormat="1" ht="12.75"/>
    <row r="57" s="22" customFormat="1" ht="12.75"/>
    <row r="60" s="12" customFormat="1" ht="12.75"/>
    <row r="68" ht="18.75" customHeight="1"/>
    <row r="69" s="12" customFormat="1" ht="12.75"/>
    <row r="71" s="17" customFormat="1" ht="12.75"/>
    <row r="72" s="12" customFormat="1" ht="12.75"/>
    <row r="73" s="17" customFormat="1" ht="12.75"/>
    <row r="74" s="22" customFormat="1" ht="12.75"/>
    <row r="77" s="12" customFormat="1" ht="12.75"/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6"/>
  <sheetViews>
    <sheetView workbookViewId="0" topLeftCell="A1">
      <selection activeCell="A21" sqref="A21"/>
    </sheetView>
  </sheetViews>
  <sheetFormatPr defaultColWidth="9.00390625" defaultRowHeight="12.75"/>
  <cols>
    <col min="1" max="6" width="9.125" style="1" customWidth="1"/>
  </cols>
  <sheetData>
    <row r="2" spans="1:6" ht="12.75">
      <c r="A2"/>
      <c r="B2"/>
      <c r="C2"/>
      <c r="D2"/>
      <c r="E2"/>
      <c r="F2"/>
    </row>
    <row r="3" spans="1:6" ht="12.75">
      <c r="A3"/>
      <c r="B3"/>
      <c r="C3"/>
      <c r="D3"/>
      <c r="E3"/>
      <c r="F3"/>
    </row>
    <row r="6" spans="1:6" ht="12.75">
      <c r="A6"/>
      <c r="B6"/>
      <c r="C6"/>
      <c r="D6"/>
      <c r="E6"/>
      <c r="F6"/>
    </row>
    <row r="7" spans="1:6" ht="12.75">
      <c r="A7"/>
      <c r="B7"/>
      <c r="C7"/>
      <c r="D7"/>
      <c r="E7"/>
      <c r="F7"/>
    </row>
    <row r="8" s="17" customFormat="1" ht="12.75"/>
    <row r="9" spans="1:6" s="12" customFormat="1" ht="15.75">
      <c r="A9" s="11"/>
      <c r="B9" s="11"/>
      <c r="C9" s="11"/>
      <c r="D9" s="11"/>
      <c r="E9" s="11"/>
      <c r="F9" s="11"/>
    </row>
    <row r="10" spans="1:6" s="17" customFormat="1" ht="15">
      <c r="A10" s="16"/>
      <c r="B10" s="16"/>
      <c r="C10" s="16"/>
      <c r="D10" s="16"/>
      <c r="E10" s="16"/>
      <c r="F10" s="16"/>
    </row>
    <row r="12" spans="1:6" s="12" customFormat="1" ht="15.75">
      <c r="A12" s="11"/>
      <c r="B12" s="11"/>
      <c r="C12" s="11"/>
      <c r="D12" s="11"/>
      <c r="E12" s="11"/>
      <c r="F12" s="11"/>
    </row>
    <row r="13" spans="1:6" s="17" customFormat="1" ht="15">
      <c r="A13" s="16"/>
      <c r="B13" s="16"/>
      <c r="C13" s="16"/>
      <c r="D13" s="16"/>
      <c r="E13" s="16"/>
      <c r="F13" s="16"/>
    </row>
    <row r="17" spans="1:6" s="12" customFormat="1" ht="15.75">
      <c r="A17" s="11"/>
      <c r="B17" s="11"/>
      <c r="C17" s="11"/>
      <c r="D17" s="11"/>
      <c r="E17" s="11"/>
      <c r="F17" s="11"/>
    </row>
    <row r="18" spans="1:6" s="17" customFormat="1" ht="15">
      <c r="A18" s="16"/>
      <c r="B18" s="16"/>
      <c r="C18" s="16"/>
      <c r="D18" s="16"/>
      <c r="E18" s="16"/>
      <c r="F18" s="16"/>
    </row>
    <row r="19" spans="1:6" s="19" customFormat="1" ht="15">
      <c r="A19" s="20"/>
      <c r="B19" s="20"/>
      <c r="C19" s="20"/>
      <c r="D19" s="20"/>
      <c r="E19" s="20"/>
      <c r="F19" s="20"/>
    </row>
    <row r="21" spans="1:6" s="17" customFormat="1" ht="15">
      <c r="A21" s="16"/>
      <c r="B21" s="16"/>
      <c r="C21" s="16"/>
      <c r="D21" s="16"/>
      <c r="E21" s="16"/>
      <c r="F21" s="16"/>
    </row>
    <row r="22" spans="1:6" s="19" customFormat="1" ht="15">
      <c r="A22" s="20"/>
      <c r="B22" s="20"/>
      <c r="C22" s="20"/>
      <c r="D22" s="20"/>
      <c r="E22" s="20"/>
      <c r="F22" s="20"/>
    </row>
    <row r="26" spans="1:6" s="17" customFormat="1" ht="15">
      <c r="A26" s="16"/>
      <c r="B26" s="16"/>
      <c r="C26" s="16"/>
      <c r="D26" s="16"/>
      <c r="E26" s="16"/>
      <c r="F26" s="16"/>
    </row>
    <row r="27" spans="1:6" s="22" customFormat="1" ht="15">
      <c r="A27" s="21"/>
      <c r="B27" s="21"/>
      <c r="C27" s="21"/>
      <c r="D27" s="21"/>
      <c r="E27" s="21"/>
      <c r="F27" s="21"/>
    </row>
    <row r="29" spans="1:6" s="19" customFormat="1" ht="15">
      <c r="A29" s="20"/>
      <c r="B29" s="20"/>
      <c r="C29" s="20"/>
      <c r="D29" s="20"/>
      <c r="E29" s="20"/>
      <c r="F29" s="20"/>
    </row>
    <row r="33" s="17" customFormat="1" ht="12.75"/>
    <row r="34" spans="1:6" s="12" customFormat="1" ht="15.75">
      <c r="A34" s="11"/>
      <c r="B34" s="11"/>
      <c r="C34" s="11"/>
      <c r="D34" s="11"/>
      <c r="E34" s="11"/>
      <c r="F34" s="11"/>
    </row>
    <row r="35" spans="1:6" s="17" customFormat="1" ht="15">
      <c r="A35" s="16"/>
      <c r="B35" s="16"/>
      <c r="C35" s="16"/>
      <c r="D35" s="16"/>
      <c r="E35" s="16"/>
      <c r="F35" s="16"/>
    </row>
    <row r="36" spans="1:6" s="19" customFormat="1" ht="15">
      <c r="A36" s="20"/>
      <c r="B36" s="20"/>
      <c r="C36" s="20"/>
      <c r="D36" s="20"/>
      <c r="E36" s="20"/>
      <c r="F36" s="20"/>
    </row>
    <row r="39" spans="1:6" s="17" customFormat="1" ht="15">
      <c r="A39" s="16"/>
      <c r="B39" s="16"/>
      <c r="C39" s="16"/>
      <c r="D39" s="16"/>
      <c r="E39" s="16"/>
      <c r="F39" s="16"/>
    </row>
    <row r="40" spans="1:6" s="19" customFormat="1" ht="15">
      <c r="A40" s="20"/>
      <c r="B40" s="20"/>
      <c r="C40" s="20"/>
      <c r="D40" s="20"/>
      <c r="E40" s="20"/>
      <c r="F40" s="20"/>
    </row>
    <row r="42" spans="1:6" s="12" customFormat="1" ht="15.75">
      <c r="A42" s="11"/>
      <c r="B42" s="11"/>
      <c r="C42" s="11"/>
      <c r="D42" s="11"/>
      <c r="E42" s="11"/>
      <c r="F42" s="11"/>
    </row>
    <row r="43" spans="1:6" s="17" customFormat="1" ht="15">
      <c r="A43" s="16"/>
      <c r="B43" s="16"/>
      <c r="C43" s="16"/>
      <c r="D43" s="16"/>
      <c r="E43" s="16"/>
      <c r="F43" s="16"/>
    </row>
    <row r="44" spans="1:6" s="19" customFormat="1" ht="15">
      <c r="A44" s="20"/>
      <c r="B44" s="20"/>
      <c r="C44" s="20"/>
      <c r="D44" s="20"/>
      <c r="E44" s="20"/>
      <c r="F44" s="20"/>
    </row>
    <row r="46" spans="1:6" s="19" customFormat="1" ht="15">
      <c r="A46" s="20"/>
      <c r="B46" s="20"/>
      <c r="C46" s="20"/>
      <c r="D46" s="20"/>
      <c r="E46" s="20"/>
      <c r="F46" s="20"/>
    </row>
    <row r="48" spans="1:6" s="12" customFormat="1" ht="15.75">
      <c r="A48" s="11"/>
      <c r="B48" s="11"/>
      <c r="C48" s="11"/>
      <c r="D48" s="11"/>
      <c r="E48" s="11"/>
      <c r="F48" s="11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="12" customFormat="1" ht="12.75"/>
    <row r="69" s="17" customFormat="1" ht="12.75"/>
    <row r="70" spans="1:6" s="12" customFormat="1" ht="15.75">
      <c r="A70" s="11"/>
      <c r="B70" s="11"/>
      <c r="C70" s="11"/>
      <c r="D70" s="11"/>
      <c r="E70" s="11"/>
      <c r="F70" s="11"/>
    </row>
    <row r="71" spans="1:6" s="12" customFormat="1" ht="15.75">
      <c r="A71" s="11"/>
      <c r="B71" s="11"/>
      <c r="C71" s="11"/>
      <c r="D71" s="11"/>
      <c r="E71" s="11"/>
      <c r="F71" s="11"/>
    </row>
    <row r="72" spans="1:6" s="17" customFormat="1" ht="15">
      <c r="A72" s="16"/>
      <c r="B72" s="16"/>
      <c r="C72" s="16"/>
      <c r="D72" s="16"/>
      <c r="E72" s="16"/>
      <c r="F72" s="16"/>
    </row>
    <row r="74" spans="1:6" s="12" customFormat="1" ht="15.75">
      <c r="A74" s="11"/>
      <c r="B74" s="11"/>
      <c r="C74" s="11"/>
      <c r="D74" s="11"/>
      <c r="E74" s="11"/>
      <c r="F74" s="11"/>
    </row>
    <row r="75" spans="1:6" s="17" customFormat="1" ht="15">
      <c r="A75" s="16"/>
      <c r="B75" s="16"/>
      <c r="C75" s="16"/>
      <c r="D75" s="16"/>
      <c r="E75" s="16"/>
      <c r="F75" s="16"/>
    </row>
    <row r="77" spans="1:6" s="12" customFormat="1" ht="15.75">
      <c r="A77" s="11"/>
      <c r="B77" s="11"/>
      <c r="C77" s="11"/>
      <c r="D77" s="11"/>
      <c r="E77" s="11"/>
      <c r="F77" s="11"/>
    </row>
    <row r="78" spans="1:6" s="17" customFormat="1" ht="15">
      <c r="A78" s="16"/>
      <c r="B78" s="16"/>
      <c r="C78" s="16"/>
      <c r="D78" s="16"/>
      <c r="E78" s="16"/>
      <c r="F78" s="16"/>
    </row>
    <row r="79" spans="1:6" s="19" customFormat="1" ht="15">
      <c r="A79" s="20"/>
      <c r="B79" s="20"/>
      <c r="C79" s="20"/>
      <c r="D79" s="20"/>
      <c r="E79" s="20"/>
      <c r="F79" s="20"/>
    </row>
    <row r="81" spans="1:6" s="17" customFormat="1" ht="15">
      <c r="A81" s="16"/>
      <c r="B81" s="16"/>
      <c r="C81" s="16"/>
      <c r="D81" s="16"/>
      <c r="E81" s="16"/>
      <c r="F81" s="16"/>
    </row>
    <row r="82" spans="1:6" s="19" customFormat="1" ht="15">
      <c r="A82" s="20"/>
      <c r="B82" s="20"/>
      <c r="C82" s="20"/>
      <c r="D82" s="20"/>
      <c r="E82" s="20"/>
      <c r="F82" s="20"/>
    </row>
    <row r="84" spans="1:6" s="19" customFormat="1" ht="15">
      <c r="A84" s="20"/>
      <c r="B84" s="20"/>
      <c r="C84" s="20"/>
      <c r="D84" s="20"/>
      <c r="E84" s="20"/>
      <c r="F84" s="20"/>
    </row>
    <row r="87" spans="1:6" s="17" customFormat="1" ht="15">
      <c r="A87" s="16"/>
      <c r="B87" s="16"/>
      <c r="C87" s="16"/>
      <c r="D87" s="16"/>
      <c r="E87" s="16"/>
      <c r="F87" s="16"/>
    </row>
    <row r="88" spans="1:6" s="19" customFormat="1" ht="15">
      <c r="A88" s="20"/>
      <c r="B88" s="20"/>
      <c r="C88" s="20"/>
      <c r="D88" s="20"/>
      <c r="E88" s="20"/>
      <c r="F88" s="20"/>
    </row>
    <row r="90" spans="1:6" s="19" customFormat="1" ht="15">
      <c r="A90" s="20"/>
      <c r="B90" s="20"/>
      <c r="C90" s="20"/>
      <c r="D90" s="20"/>
      <c r="E90" s="20"/>
      <c r="F90" s="20"/>
    </row>
    <row r="97" s="17" customFormat="1" ht="12.75"/>
    <row r="98" spans="1:6" s="19" customFormat="1" ht="15">
      <c r="A98" s="20"/>
      <c r="B98" s="20"/>
      <c r="C98" s="20"/>
      <c r="D98" s="20"/>
      <c r="E98" s="20"/>
      <c r="F98" s="20"/>
    </row>
    <row r="101" spans="1:6" s="17" customFormat="1" ht="15">
      <c r="A101" s="16"/>
      <c r="B101" s="16"/>
      <c r="C101" s="16"/>
      <c r="D101" s="16"/>
      <c r="E101" s="16"/>
      <c r="F101" s="16"/>
    </row>
    <row r="102" spans="1:6" s="19" customFormat="1" ht="15">
      <c r="A102" s="20"/>
      <c r="B102" s="20"/>
      <c r="C102" s="20"/>
      <c r="D102" s="20"/>
      <c r="E102" s="20"/>
      <c r="F102" s="20"/>
    </row>
    <row r="109" spans="1:6" s="12" customFormat="1" ht="15.75">
      <c r="A109" s="11"/>
      <c r="B109" s="11"/>
      <c r="C109" s="11"/>
      <c r="D109" s="11"/>
      <c r="E109" s="11"/>
      <c r="F109" s="11"/>
    </row>
    <row r="110" spans="1:6" s="17" customFormat="1" ht="15">
      <c r="A110" s="16"/>
      <c r="B110" s="16"/>
      <c r="C110" s="16"/>
      <c r="D110" s="16"/>
      <c r="E110" s="16"/>
      <c r="F110" s="16"/>
    </row>
    <row r="111" spans="1:6" s="19" customFormat="1" ht="15">
      <c r="A111" s="20"/>
      <c r="B111" s="20"/>
      <c r="C111" s="20"/>
      <c r="D111" s="20"/>
      <c r="E111" s="20"/>
      <c r="F111" s="20"/>
    </row>
    <row r="113" spans="1:6" s="19" customFormat="1" ht="15">
      <c r="A113" s="20"/>
      <c r="B113" s="20"/>
      <c r="C113" s="20"/>
      <c r="D113" s="20"/>
      <c r="E113" s="20"/>
      <c r="F113" s="20"/>
    </row>
    <row r="117" spans="1:6" s="12" customFormat="1" ht="15.75">
      <c r="A117" s="11"/>
      <c r="B117" s="11"/>
      <c r="C117" s="11"/>
      <c r="D117" s="11"/>
      <c r="E117" s="11"/>
      <c r="F117" s="11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8.75" customHeight="1">
      <c r="A133"/>
      <c r="B133"/>
      <c r="C133"/>
      <c r="D133"/>
      <c r="E133"/>
      <c r="F133"/>
    </row>
    <row r="134" s="12" customFormat="1" ht="12.75"/>
    <row r="135" s="17" customFormat="1" ht="12.75"/>
    <row r="136" spans="1:6" s="12" customFormat="1" ht="15.75">
      <c r="A136" s="11"/>
      <c r="B136" s="11"/>
      <c r="C136" s="11"/>
      <c r="D136" s="11"/>
      <c r="E136" s="11"/>
      <c r="F136" s="11"/>
    </row>
    <row r="137" spans="1:6" s="17" customFormat="1" ht="15">
      <c r="A137" s="16"/>
      <c r="B137" s="16"/>
      <c r="C137" s="16"/>
      <c r="D137" s="16"/>
      <c r="E137" s="16"/>
      <c r="F137" s="16"/>
    </row>
    <row r="138" spans="1:6" s="19" customFormat="1" ht="15">
      <c r="A138" s="20"/>
      <c r="B138" s="20"/>
      <c r="C138" s="20"/>
      <c r="D138" s="20"/>
      <c r="E138" s="20"/>
      <c r="F138" s="20"/>
    </row>
    <row r="142" spans="1:6" s="12" customFormat="1" ht="15.75">
      <c r="A142" s="11"/>
      <c r="B142" s="11"/>
      <c r="C142" s="11"/>
      <c r="D142" s="11"/>
      <c r="E142" s="11"/>
      <c r="F142" s="11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8.75" customHeight="1">
      <c r="A165"/>
      <c r="B165"/>
      <c r="C165"/>
      <c r="D165"/>
      <c r="E165"/>
      <c r="F165"/>
    </row>
    <row r="166" s="12" customFormat="1" ht="12.75"/>
    <row r="167" s="17" customFormat="1" ht="12.75"/>
    <row r="168" spans="1:6" s="12" customFormat="1" ht="15.75">
      <c r="A168" s="11"/>
      <c r="B168" s="11"/>
      <c r="C168" s="11"/>
      <c r="D168" s="11"/>
      <c r="E168" s="11"/>
      <c r="F168" s="11"/>
    </row>
    <row r="169" spans="1:6" s="17" customFormat="1" ht="15">
      <c r="A169" s="16"/>
      <c r="B169" s="16"/>
      <c r="C169" s="16"/>
      <c r="D169" s="16"/>
      <c r="E169" s="16"/>
      <c r="F169" s="16"/>
    </row>
    <row r="170" spans="1:6" s="19" customFormat="1" ht="15">
      <c r="A170" s="20"/>
      <c r="B170" s="20"/>
      <c r="C170" s="20"/>
      <c r="D170" s="20"/>
      <c r="E170" s="20"/>
      <c r="F170" s="20"/>
    </row>
    <row r="173" spans="1:6" s="17" customFormat="1" ht="15">
      <c r="A173" s="16"/>
      <c r="B173" s="16"/>
      <c r="C173" s="16"/>
      <c r="D173" s="16"/>
      <c r="E173" s="16"/>
      <c r="F173" s="16"/>
    </row>
    <row r="174" spans="1:6" s="19" customFormat="1" ht="15">
      <c r="A174" s="20"/>
      <c r="B174" s="20"/>
      <c r="C174" s="20"/>
      <c r="D174" s="20"/>
      <c r="E174" s="20"/>
      <c r="F174" s="20"/>
    </row>
    <row r="176" spans="1:6" s="12" customFormat="1" ht="15.75">
      <c r="A176" s="11"/>
      <c r="B176" s="11"/>
      <c r="C176" s="11"/>
      <c r="D176" s="11"/>
      <c r="E176" s="11"/>
      <c r="F176" s="11"/>
    </row>
    <row r="177" spans="1:6" s="17" customFormat="1" ht="15">
      <c r="A177" s="16"/>
      <c r="B177" s="16"/>
      <c r="C177" s="16"/>
      <c r="D177" s="16"/>
      <c r="E177" s="16"/>
      <c r="F177" s="16"/>
    </row>
    <row r="178" spans="1:6" s="19" customFormat="1" ht="15">
      <c r="A178" s="20"/>
      <c r="B178" s="20"/>
      <c r="C178" s="20"/>
      <c r="D178" s="20"/>
      <c r="E178" s="20"/>
      <c r="F178" s="20"/>
    </row>
    <row r="181" spans="1:6" s="17" customFormat="1" ht="15">
      <c r="A181" s="16"/>
      <c r="B181" s="16"/>
      <c r="C181" s="16"/>
      <c r="D181" s="16"/>
      <c r="E181" s="16"/>
      <c r="F181" s="16"/>
    </row>
    <row r="182" spans="1:6" s="19" customFormat="1" ht="15">
      <c r="A182" s="20"/>
      <c r="B182" s="20"/>
      <c r="C182" s="20"/>
      <c r="D182" s="20"/>
      <c r="E182" s="20"/>
      <c r="F182" s="20"/>
    </row>
    <row r="186" spans="1:6" s="12" customFormat="1" ht="15.75">
      <c r="A186" s="11"/>
      <c r="B186" s="11"/>
      <c r="C186" s="11"/>
      <c r="D186" s="11"/>
      <c r="E186" s="11"/>
      <c r="F186" s="1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Starostwo Powiatowe</cp:lastModifiedBy>
  <cp:lastPrinted>2003-07-03T11:13:35Z</cp:lastPrinted>
  <dcterms:created xsi:type="dcterms:W3CDTF">2000-09-25T07:31:49Z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